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Journal" sheetId="1" state="visible" r:id="rId1"/>
    <sheet name="Statistiques" sheetId="2" state="visible" r:id="rId2"/>
    <sheet name="Mode d'emploi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dd/mm/yyyy"/>
    <numFmt numFmtId="165" formatCode="hh:mm"/>
    <numFmt numFmtId="166" formatCode="0.#####"/>
    <numFmt numFmtId="167" formatCode="#,##0.00;[Red]-#,##0.00"/>
    <numFmt numFmtId="168" formatCode="0.00;[Red]-0.00"/>
    <numFmt numFmtId="169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0F1419"/>
      <sz val="14"/>
    </font>
    <font>
      <color rgb="006B7280"/>
    </font>
    <font>
      <color rgb="000F1419"/>
    </font>
    <font>
      <b val="1"/>
      <color rgb="000F1419"/>
    </font>
    <font>
      <i val="1"/>
      <color rgb="006B7280"/>
    </font>
    <font>
      <b val="1"/>
      <color rgb="003B82F6"/>
      <u val="single"/>
    </font>
    <font>
      <color rgb="003B82F6"/>
    </font>
  </fonts>
  <fills count="4">
    <fill>
      <patternFill/>
    </fill>
    <fill>
      <patternFill patternType="gray125"/>
    </fill>
    <fill>
      <patternFill patternType="solid">
        <fgColor rgb="00111827"/>
      </patternFill>
    </fill>
    <fill>
      <patternFill patternType="solid">
        <fgColor rgb="00F3F4F6"/>
      </patternFill>
    </fill>
  </fills>
  <borders count="2">
    <border>
      <left/>
      <right/>
      <top/>
      <bottom/>
      <diagonal/>
    </border>
    <border>
      <bottom style="thin">
        <color rgb="00E5E7EB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165" fontId="0" fillId="0" borderId="1" pivotButton="0" quotePrefix="0" xfId="0"/>
    <xf numFmtId="0" fontId="0" fillId="0" borderId="1" pivotButton="0" quotePrefix="0" xfId="0"/>
    <xf numFmtId="166" fontId="0" fillId="0" borderId="1" pivotButton="0" quotePrefix="0" xfId="0"/>
    <xf numFmtId="167" fontId="0" fillId="0" borderId="1" pivotButton="0" quotePrefix="0" xfId="0"/>
    <xf numFmtId="168" fontId="0" fillId="3" borderId="1" pivotButton="0" quotePrefix="0" xfId="0"/>
    <xf numFmtId="167" fontId="0" fillId="3" borderId="1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1" pivotButton="0" quotePrefix="0" xfId="0"/>
    <xf numFmtId="1" fontId="5" fillId="0" borderId="1" pivotButton="0" quotePrefix="0" xfId="0"/>
    <xf numFmtId="0" fontId="6" fillId="0" borderId="1" pivotButton="0" quotePrefix="0" xfId="0"/>
    <xf numFmtId="167" fontId="5" fillId="0" borderId="1" pivotButton="0" quotePrefix="0" xfId="0"/>
    <xf numFmtId="169" fontId="5" fillId="0" borderId="1" pivotButton="0" quotePrefix="0" xfId="0"/>
    <xf numFmtId="4" fontId="5" fillId="0" borderId="1" pivotButton="0" quotePrefix="0" xfId="0"/>
    <xf numFmtId="2" fontId="5" fillId="0" borderId="1" pivotButton="0" quotePrefix="0" xfId="0"/>
    <xf numFmtId="168" fontId="5" fillId="0" borderId="1" pivotButton="0" quotePrefix="0" xfId="0"/>
    <xf numFmtId="0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dxfs count="1">
    <dxf>
      <font>
        <color rgb="00059669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hyperlink" Target="https://kova.trading/diagnostic-gratuit?utm_source=modele-excel" TargetMode="External" Id="rId1" /><Relationship Type="http://schemas.openxmlformats.org/officeDocument/2006/relationships/hyperlink" Target="https://kova.trading/guides?utm_source=modele-excel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11" customWidth="1" min="3" max="3"/>
    <col width="8" customWidth="1" min="4" max="4"/>
    <col width="13" customWidth="1" min="5" max="5"/>
    <col width="11" customWidth="1" min="6" max="6"/>
    <col width="13" customWidth="1" min="7" max="7"/>
    <col width="9" customWidth="1" min="8" max="8"/>
    <col width="11" customWidth="1" min="9" max="9"/>
    <col width="7" customWidth="1" min="10" max="10"/>
    <col width="11" customWidth="1" min="11" max="11"/>
    <col width="40" customWidth="1" min="12" max="12"/>
    <col width="12" customWidth="1" min="13" max="13"/>
    <col width="18" customWidth="1" min="14" max="14"/>
    <col width="14" customWidth="1" min="15" max="15"/>
  </cols>
  <sheetData>
    <row r="1" ht="22" customHeight="1">
      <c r="A1" s="1" t="inlineStr">
        <is>
          <t>Date</t>
        </is>
      </c>
      <c r="B1" s="1" t="inlineStr">
        <is>
          <t>Heure</t>
        </is>
      </c>
      <c r="C1" s="1" t="inlineStr">
        <is>
          <t>Actif</t>
        </is>
      </c>
      <c r="D1" s="1" t="inlineStr">
        <is>
          <t>Sens</t>
        </is>
      </c>
      <c r="E1" s="1" t="inlineStr">
        <is>
          <t>Prix d'entrée</t>
        </is>
      </c>
      <c r="F1" s="1" t="inlineStr">
        <is>
          <t>Stop loss</t>
        </is>
      </c>
      <c r="G1" s="1" t="inlineStr">
        <is>
          <t>Prix de sortie</t>
        </is>
      </c>
      <c r="H1" s="1" t="inlineStr">
        <is>
          <t>Taille</t>
        </is>
      </c>
      <c r="I1" s="1" t="inlineStr">
        <is>
          <t>Résultat</t>
        </is>
      </c>
      <c r="J1" s="1" t="inlineStr">
        <is>
          <t>R</t>
        </is>
      </c>
      <c r="K1" s="1" t="inlineStr">
        <is>
          <t>Cumul</t>
        </is>
      </c>
      <c r="L1" s="1" t="inlineStr">
        <is>
          <t>Notes</t>
        </is>
      </c>
      <c r="M1" s="1" t="inlineStr">
        <is>
          <t>Dans le plan</t>
        </is>
      </c>
      <c r="N1" s="1" t="inlineStr">
        <is>
          <t>État avant d'entrer</t>
        </is>
      </c>
      <c r="O1" s="1" t="inlineStr">
        <is>
          <t>Stratégie</t>
        </is>
      </c>
    </row>
    <row r="2">
      <c r="A2" s="2" t="n"/>
      <c r="B2" s="3" t="n"/>
      <c r="C2" s="4" t="n"/>
      <c r="D2" s="4" t="n"/>
      <c r="E2" s="5" t="n"/>
      <c r="F2" s="5" t="n"/>
      <c r="G2" s="5" t="n"/>
      <c r="H2" s="4" t="n"/>
      <c r="I2" s="6" t="n"/>
      <c r="J2" s="7">
        <f>IF(OR(E2="",F2="",G2="",E2=F2),"",ROUND(IF(D2="Vente",(E2-G2)/(F2-E2),(G2-E2)/(E2-F2)),2))</f>
        <v/>
      </c>
      <c r="K2" s="8">
        <f>IF(I2="","",SUM($I$2:I2))</f>
        <v/>
      </c>
      <c r="L2" s="4" t="n"/>
      <c r="M2" s="4" t="n"/>
      <c r="N2" s="4" t="n"/>
      <c r="O2" s="4" t="n"/>
    </row>
    <row r="3">
      <c r="A3" s="2" t="n"/>
      <c r="B3" s="3" t="n"/>
      <c r="C3" s="4" t="n"/>
      <c r="D3" s="4" t="n"/>
      <c r="E3" s="5" t="n"/>
      <c r="F3" s="5" t="n"/>
      <c r="G3" s="5" t="n"/>
      <c r="H3" s="4" t="n"/>
      <c r="I3" s="6" t="n"/>
      <c r="J3" s="7">
        <f>IF(OR(E3="",F3="",G3="",E3=F3),"",ROUND(IF(D3="Vente",(E3-G3)/(F3-E3),(G3-E3)/(E3-F3)),2))</f>
        <v/>
      </c>
      <c r="K3" s="8">
        <f>IF(I3="","",SUM($I$2:I3))</f>
        <v/>
      </c>
      <c r="L3" s="4" t="n"/>
      <c r="M3" s="4" t="n"/>
      <c r="N3" s="4" t="n"/>
      <c r="O3" s="4" t="n"/>
    </row>
    <row r="4">
      <c r="A4" s="2" t="n"/>
      <c r="B4" s="3" t="n"/>
      <c r="C4" s="4" t="n"/>
      <c r="D4" s="4" t="n"/>
      <c r="E4" s="5" t="n"/>
      <c r="F4" s="5" t="n"/>
      <c r="G4" s="5" t="n"/>
      <c r="H4" s="4" t="n"/>
      <c r="I4" s="6" t="n"/>
      <c r="J4" s="7">
        <f>IF(OR(E4="",F4="",G4="",E4=F4),"",ROUND(IF(D4="Vente",(E4-G4)/(F4-E4),(G4-E4)/(E4-F4)),2))</f>
        <v/>
      </c>
      <c r="K4" s="8">
        <f>IF(I4="","",SUM($I$2:I4))</f>
        <v/>
      </c>
      <c r="L4" s="4" t="n"/>
      <c r="M4" s="4" t="n"/>
      <c r="N4" s="4" t="n"/>
      <c r="O4" s="4" t="n"/>
    </row>
    <row r="5">
      <c r="A5" s="2" t="n"/>
      <c r="B5" s="3" t="n"/>
      <c r="C5" s="4" t="n"/>
      <c r="D5" s="4" t="n"/>
      <c r="E5" s="5" t="n"/>
      <c r="F5" s="5" t="n"/>
      <c r="G5" s="5" t="n"/>
      <c r="H5" s="4" t="n"/>
      <c r="I5" s="6" t="n"/>
      <c r="J5" s="7">
        <f>IF(OR(E5="",F5="",G5="",E5=F5),"",ROUND(IF(D5="Vente",(E5-G5)/(F5-E5),(G5-E5)/(E5-F5)),2))</f>
        <v/>
      </c>
      <c r="K5" s="8">
        <f>IF(I5="","",SUM($I$2:I5))</f>
        <v/>
      </c>
      <c r="L5" s="4" t="n"/>
      <c r="M5" s="4" t="n"/>
      <c r="N5" s="4" t="n"/>
      <c r="O5" s="4" t="n"/>
    </row>
    <row r="6">
      <c r="A6" s="2" t="n"/>
      <c r="B6" s="3" t="n"/>
      <c r="C6" s="4" t="n"/>
      <c r="D6" s="4" t="n"/>
      <c r="E6" s="5" t="n"/>
      <c r="F6" s="5" t="n"/>
      <c r="G6" s="5" t="n"/>
      <c r="H6" s="4" t="n"/>
      <c r="I6" s="6" t="n"/>
      <c r="J6" s="7">
        <f>IF(OR(E6="",F6="",G6="",E6=F6),"",ROUND(IF(D6="Vente",(E6-G6)/(F6-E6),(G6-E6)/(E6-F6)),2))</f>
        <v/>
      </c>
      <c r="K6" s="8">
        <f>IF(I6="","",SUM($I$2:I6))</f>
        <v/>
      </c>
      <c r="L6" s="4" t="n"/>
      <c r="M6" s="4" t="n"/>
      <c r="N6" s="4" t="n"/>
      <c r="O6" s="4" t="n"/>
    </row>
    <row r="7">
      <c r="A7" s="2" t="n"/>
      <c r="B7" s="3" t="n"/>
      <c r="C7" s="4" t="n"/>
      <c r="D7" s="4" t="n"/>
      <c r="E7" s="5" t="n"/>
      <c r="F7" s="5" t="n"/>
      <c r="G7" s="5" t="n"/>
      <c r="H7" s="4" t="n"/>
      <c r="I7" s="6" t="n"/>
      <c r="J7" s="7">
        <f>IF(OR(E7="",F7="",G7="",E7=F7),"",ROUND(IF(D7="Vente",(E7-G7)/(F7-E7),(G7-E7)/(E7-F7)),2))</f>
        <v/>
      </c>
      <c r="K7" s="8">
        <f>IF(I7="","",SUM($I$2:I7))</f>
        <v/>
      </c>
      <c r="L7" s="4" t="n"/>
      <c r="M7" s="4" t="n"/>
      <c r="N7" s="4" t="n"/>
      <c r="O7" s="4" t="n"/>
    </row>
    <row r="8">
      <c r="A8" s="2" t="n"/>
      <c r="B8" s="3" t="n"/>
      <c r="C8" s="4" t="n"/>
      <c r="D8" s="4" t="n"/>
      <c r="E8" s="5" t="n"/>
      <c r="F8" s="5" t="n"/>
      <c r="G8" s="5" t="n"/>
      <c r="H8" s="4" t="n"/>
      <c r="I8" s="6" t="n"/>
      <c r="J8" s="7">
        <f>IF(OR(E8="",F8="",G8="",E8=F8),"",ROUND(IF(D8="Vente",(E8-G8)/(F8-E8),(G8-E8)/(E8-F8)),2))</f>
        <v/>
      </c>
      <c r="K8" s="8">
        <f>IF(I8="","",SUM($I$2:I8))</f>
        <v/>
      </c>
      <c r="L8" s="4" t="n"/>
      <c r="M8" s="4" t="n"/>
      <c r="N8" s="4" t="n"/>
      <c r="O8" s="4" t="n"/>
    </row>
    <row r="9">
      <c r="A9" s="2" t="n"/>
      <c r="B9" s="3" t="n"/>
      <c r="C9" s="4" t="n"/>
      <c r="D9" s="4" t="n"/>
      <c r="E9" s="5" t="n"/>
      <c r="F9" s="5" t="n"/>
      <c r="G9" s="5" t="n"/>
      <c r="H9" s="4" t="n"/>
      <c r="I9" s="6" t="n"/>
      <c r="J9" s="7">
        <f>IF(OR(E9="",F9="",G9="",E9=F9),"",ROUND(IF(D9="Vente",(E9-G9)/(F9-E9),(G9-E9)/(E9-F9)),2))</f>
        <v/>
      </c>
      <c r="K9" s="8">
        <f>IF(I9="","",SUM($I$2:I9))</f>
        <v/>
      </c>
      <c r="L9" s="4" t="n"/>
      <c r="M9" s="4" t="n"/>
      <c r="N9" s="4" t="n"/>
      <c r="O9" s="4" t="n"/>
    </row>
    <row r="10">
      <c r="A10" s="2" t="n"/>
      <c r="B10" s="3" t="n"/>
      <c r="C10" s="4" t="n"/>
      <c r="D10" s="4" t="n"/>
      <c r="E10" s="5" t="n"/>
      <c r="F10" s="5" t="n"/>
      <c r="G10" s="5" t="n"/>
      <c r="H10" s="4" t="n"/>
      <c r="I10" s="6" t="n"/>
      <c r="J10" s="7">
        <f>IF(OR(E10="",F10="",G10="",E10=F10),"",ROUND(IF(D10="Vente",(E10-G10)/(F10-E10),(G10-E10)/(E10-F10)),2))</f>
        <v/>
      </c>
      <c r="K10" s="8">
        <f>IF(I10="","",SUM($I$2:I10))</f>
        <v/>
      </c>
      <c r="L10" s="4" t="n"/>
      <c r="M10" s="4" t="n"/>
      <c r="N10" s="4" t="n"/>
      <c r="O10" s="4" t="n"/>
    </row>
    <row r="11">
      <c r="A11" s="2" t="n"/>
      <c r="B11" s="3" t="n"/>
      <c r="C11" s="4" t="n"/>
      <c r="D11" s="4" t="n"/>
      <c r="E11" s="5" t="n"/>
      <c r="F11" s="5" t="n"/>
      <c r="G11" s="5" t="n"/>
      <c r="H11" s="4" t="n"/>
      <c r="I11" s="6" t="n"/>
      <c r="J11" s="7">
        <f>IF(OR(E11="",F11="",G11="",E11=F11),"",ROUND(IF(D11="Vente",(E11-G11)/(F11-E11),(G11-E11)/(E11-F11)),2))</f>
        <v/>
      </c>
      <c r="K11" s="8">
        <f>IF(I11="","",SUM($I$2:I11))</f>
        <v/>
      </c>
      <c r="L11" s="4" t="n"/>
      <c r="M11" s="4" t="n"/>
      <c r="N11" s="4" t="n"/>
      <c r="O11" s="4" t="n"/>
    </row>
    <row r="12">
      <c r="A12" s="2" t="n"/>
      <c r="B12" s="3" t="n"/>
      <c r="C12" s="4" t="n"/>
      <c r="D12" s="4" t="n"/>
      <c r="E12" s="5" t="n"/>
      <c r="F12" s="5" t="n"/>
      <c r="G12" s="5" t="n"/>
      <c r="H12" s="4" t="n"/>
      <c r="I12" s="6" t="n"/>
      <c r="J12" s="7">
        <f>IF(OR(E12="",F12="",G12="",E12=F12),"",ROUND(IF(D12="Vente",(E12-G12)/(F12-E12),(G12-E12)/(E12-F12)),2))</f>
        <v/>
      </c>
      <c r="K12" s="8">
        <f>IF(I12="","",SUM($I$2:I12))</f>
        <v/>
      </c>
      <c r="L12" s="4" t="n"/>
      <c r="M12" s="4" t="n"/>
      <c r="N12" s="4" t="n"/>
      <c r="O12" s="4" t="n"/>
    </row>
    <row r="13">
      <c r="A13" s="2" t="n"/>
      <c r="B13" s="3" t="n"/>
      <c r="C13" s="4" t="n"/>
      <c r="D13" s="4" t="n"/>
      <c r="E13" s="5" t="n"/>
      <c r="F13" s="5" t="n"/>
      <c r="G13" s="5" t="n"/>
      <c r="H13" s="4" t="n"/>
      <c r="I13" s="6" t="n"/>
      <c r="J13" s="7">
        <f>IF(OR(E13="",F13="",G13="",E13=F13),"",ROUND(IF(D13="Vente",(E13-G13)/(F13-E13),(G13-E13)/(E13-F13)),2))</f>
        <v/>
      </c>
      <c r="K13" s="8">
        <f>IF(I13="","",SUM($I$2:I13))</f>
        <v/>
      </c>
      <c r="L13" s="4" t="n"/>
      <c r="M13" s="4" t="n"/>
      <c r="N13" s="4" t="n"/>
      <c r="O13" s="4" t="n"/>
    </row>
    <row r="14">
      <c r="A14" s="2" t="n"/>
      <c r="B14" s="3" t="n"/>
      <c r="C14" s="4" t="n"/>
      <c r="D14" s="4" t="n"/>
      <c r="E14" s="5" t="n"/>
      <c r="F14" s="5" t="n"/>
      <c r="G14" s="5" t="n"/>
      <c r="H14" s="4" t="n"/>
      <c r="I14" s="6" t="n"/>
      <c r="J14" s="7">
        <f>IF(OR(E14="",F14="",G14="",E14=F14),"",ROUND(IF(D14="Vente",(E14-G14)/(F14-E14),(G14-E14)/(E14-F14)),2))</f>
        <v/>
      </c>
      <c r="K14" s="8">
        <f>IF(I14="","",SUM($I$2:I14))</f>
        <v/>
      </c>
      <c r="L14" s="4" t="n"/>
      <c r="M14" s="4" t="n"/>
      <c r="N14" s="4" t="n"/>
      <c r="O14" s="4" t="n"/>
    </row>
    <row r="15">
      <c r="A15" s="2" t="n"/>
      <c r="B15" s="3" t="n"/>
      <c r="C15" s="4" t="n"/>
      <c r="D15" s="4" t="n"/>
      <c r="E15" s="5" t="n"/>
      <c r="F15" s="5" t="n"/>
      <c r="G15" s="5" t="n"/>
      <c r="H15" s="4" t="n"/>
      <c r="I15" s="6" t="n"/>
      <c r="J15" s="7">
        <f>IF(OR(E15="",F15="",G15="",E15=F15),"",ROUND(IF(D15="Vente",(E15-G15)/(F15-E15),(G15-E15)/(E15-F15)),2))</f>
        <v/>
      </c>
      <c r="K15" s="8">
        <f>IF(I15="","",SUM($I$2:I15))</f>
        <v/>
      </c>
      <c r="L15" s="4" t="n"/>
      <c r="M15" s="4" t="n"/>
      <c r="N15" s="4" t="n"/>
      <c r="O15" s="4" t="n"/>
    </row>
    <row r="16">
      <c r="A16" s="2" t="n"/>
      <c r="B16" s="3" t="n"/>
      <c r="C16" s="4" t="n"/>
      <c r="D16" s="4" t="n"/>
      <c r="E16" s="5" t="n"/>
      <c r="F16" s="5" t="n"/>
      <c r="G16" s="5" t="n"/>
      <c r="H16" s="4" t="n"/>
      <c r="I16" s="6" t="n"/>
      <c r="J16" s="7">
        <f>IF(OR(E16="",F16="",G16="",E16=F16),"",ROUND(IF(D16="Vente",(E16-G16)/(F16-E16),(G16-E16)/(E16-F16)),2))</f>
        <v/>
      </c>
      <c r="K16" s="8">
        <f>IF(I16="","",SUM($I$2:I16))</f>
        <v/>
      </c>
      <c r="L16" s="4" t="n"/>
      <c r="M16" s="4" t="n"/>
      <c r="N16" s="4" t="n"/>
      <c r="O16" s="4" t="n"/>
    </row>
    <row r="17">
      <c r="A17" s="2" t="n"/>
      <c r="B17" s="3" t="n"/>
      <c r="C17" s="4" t="n"/>
      <c r="D17" s="4" t="n"/>
      <c r="E17" s="5" t="n"/>
      <c r="F17" s="5" t="n"/>
      <c r="G17" s="5" t="n"/>
      <c r="H17" s="4" t="n"/>
      <c r="I17" s="6" t="n"/>
      <c r="J17" s="7">
        <f>IF(OR(E17="",F17="",G17="",E17=F17),"",ROUND(IF(D17="Vente",(E17-G17)/(F17-E17),(G17-E17)/(E17-F17)),2))</f>
        <v/>
      </c>
      <c r="K17" s="8">
        <f>IF(I17="","",SUM($I$2:I17))</f>
        <v/>
      </c>
      <c r="L17" s="4" t="n"/>
      <c r="M17" s="4" t="n"/>
      <c r="N17" s="4" t="n"/>
      <c r="O17" s="4" t="n"/>
    </row>
    <row r="18">
      <c r="A18" s="2" t="n"/>
      <c r="B18" s="3" t="n"/>
      <c r="C18" s="4" t="n"/>
      <c r="D18" s="4" t="n"/>
      <c r="E18" s="5" t="n"/>
      <c r="F18" s="5" t="n"/>
      <c r="G18" s="5" t="n"/>
      <c r="H18" s="4" t="n"/>
      <c r="I18" s="6" t="n"/>
      <c r="J18" s="7">
        <f>IF(OR(E18="",F18="",G18="",E18=F18),"",ROUND(IF(D18="Vente",(E18-G18)/(F18-E18),(G18-E18)/(E18-F18)),2))</f>
        <v/>
      </c>
      <c r="K18" s="8">
        <f>IF(I18="","",SUM($I$2:I18))</f>
        <v/>
      </c>
      <c r="L18" s="4" t="n"/>
      <c r="M18" s="4" t="n"/>
      <c r="N18" s="4" t="n"/>
      <c r="O18" s="4" t="n"/>
    </row>
    <row r="19">
      <c r="A19" s="2" t="n"/>
      <c r="B19" s="3" t="n"/>
      <c r="C19" s="4" t="n"/>
      <c r="D19" s="4" t="n"/>
      <c r="E19" s="5" t="n"/>
      <c r="F19" s="5" t="n"/>
      <c r="G19" s="5" t="n"/>
      <c r="H19" s="4" t="n"/>
      <c r="I19" s="6" t="n"/>
      <c r="J19" s="7">
        <f>IF(OR(E19="",F19="",G19="",E19=F19),"",ROUND(IF(D19="Vente",(E19-G19)/(F19-E19),(G19-E19)/(E19-F19)),2))</f>
        <v/>
      </c>
      <c r="K19" s="8">
        <f>IF(I19="","",SUM($I$2:I19))</f>
        <v/>
      </c>
      <c r="L19" s="4" t="n"/>
      <c r="M19" s="4" t="n"/>
      <c r="N19" s="4" t="n"/>
      <c r="O19" s="4" t="n"/>
    </row>
    <row r="20">
      <c r="A20" s="2" t="n"/>
      <c r="B20" s="3" t="n"/>
      <c r="C20" s="4" t="n"/>
      <c r="D20" s="4" t="n"/>
      <c r="E20" s="5" t="n"/>
      <c r="F20" s="5" t="n"/>
      <c r="G20" s="5" t="n"/>
      <c r="H20" s="4" t="n"/>
      <c r="I20" s="6" t="n"/>
      <c r="J20" s="7">
        <f>IF(OR(E20="",F20="",G20="",E20=F20),"",ROUND(IF(D20="Vente",(E20-G20)/(F20-E20),(G20-E20)/(E20-F20)),2))</f>
        <v/>
      </c>
      <c r="K20" s="8">
        <f>IF(I20="","",SUM($I$2:I20))</f>
        <v/>
      </c>
      <c r="L20" s="4" t="n"/>
      <c r="M20" s="4" t="n"/>
      <c r="N20" s="4" t="n"/>
      <c r="O20" s="4" t="n"/>
    </row>
    <row r="21">
      <c r="A21" s="2" t="n"/>
      <c r="B21" s="3" t="n"/>
      <c r="C21" s="4" t="n"/>
      <c r="D21" s="4" t="n"/>
      <c r="E21" s="5" t="n"/>
      <c r="F21" s="5" t="n"/>
      <c r="G21" s="5" t="n"/>
      <c r="H21" s="4" t="n"/>
      <c r="I21" s="6" t="n"/>
      <c r="J21" s="7">
        <f>IF(OR(E21="",F21="",G21="",E21=F21),"",ROUND(IF(D21="Vente",(E21-G21)/(F21-E21),(G21-E21)/(E21-F21)),2))</f>
        <v/>
      </c>
      <c r="K21" s="8">
        <f>IF(I21="","",SUM($I$2:I21))</f>
        <v/>
      </c>
      <c r="L21" s="4" t="n"/>
      <c r="M21" s="4" t="n"/>
      <c r="N21" s="4" t="n"/>
      <c r="O21" s="4" t="n"/>
    </row>
    <row r="22">
      <c r="A22" s="2" t="n"/>
      <c r="B22" s="3" t="n"/>
      <c r="C22" s="4" t="n"/>
      <c r="D22" s="4" t="n"/>
      <c r="E22" s="5" t="n"/>
      <c r="F22" s="5" t="n"/>
      <c r="G22" s="5" t="n"/>
      <c r="H22" s="4" t="n"/>
      <c r="I22" s="6" t="n"/>
      <c r="J22" s="7">
        <f>IF(OR(E22="",F22="",G22="",E22=F22),"",ROUND(IF(D22="Vente",(E22-G22)/(F22-E22),(G22-E22)/(E22-F22)),2))</f>
        <v/>
      </c>
      <c r="K22" s="8">
        <f>IF(I22="","",SUM($I$2:I22))</f>
        <v/>
      </c>
      <c r="L22" s="4" t="n"/>
      <c r="M22" s="4" t="n"/>
      <c r="N22" s="4" t="n"/>
      <c r="O22" s="4" t="n"/>
    </row>
    <row r="23">
      <c r="A23" s="2" t="n"/>
      <c r="B23" s="3" t="n"/>
      <c r="C23" s="4" t="n"/>
      <c r="D23" s="4" t="n"/>
      <c r="E23" s="5" t="n"/>
      <c r="F23" s="5" t="n"/>
      <c r="G23" s="5" t="n"/>
      <c r="H23" s="4" t="n"/>
      <c r="I23" s="6" t="n"/>
      <c r="J23" s="7">
        <f>IF(OR(E23="",F23="",G23="",E23=F23),"",ROUND(IF(D23="Vente",(E23-G23)/(F23-E23),(G23-E23)/(E23-F23)),2))</f>
        <v/>
      </c>
      <c r="K23" s="8">
        <f>IF(I23="","",SUM($I$2:I23))</f>
        <v/>
      </c>
      <c r="L23" s="4" t="n"/>
      <c r="M23" s="4" t="n"/>
      <c r="N23" s="4" t="n"/>
      <c r="O23" s="4" t="n"/>
    </row>
    <row r="24">
      <c r="A24" s="2" t="n"/>
      <c r="B24" s="3" t="n"/>
      <c r="C24" s="4" t="n"/>
      <c r="D24" s="4" t="n"/>
      <c r="E24" s="5" t="n"/>
      <c r="F24" s="5" t="n"/>
      <c r="G24" s="5" t="n"/>
      <c r="H24" s="4" t="n"/>
      <c r="I24" s="6" t="n"/>
      <c r="J24" s="7">
        <f>IF(OR(E24="",F24="",G24="",E24=F24),"",ROUND(IF(D24="Vente",(E24-G24)/(F24-E24),(G24-E24)/(E24-F24)),2))</f>
        <v/>
      </c>
      <c r="K24" s="8">
        <f>IF(I24="","",SUM($I$2:I24))</f>
        <v/>
      </c>
      <c r="L24" s="4" t="n"/>
      <c r="M24" s="4" t="n"/>
      <c r="N24" s="4" t="n"/>
      <c r="O24" s="4" t="n"/>
    </row>
    <row r="25">
      <c r="A25" s="2" t="n"/>
      <c r="B25" s="3" t="n"/>
      <c r="C25" s="4" t="n"/>
      <c r="D25" s="4" t="n"/>
      <c r="E25" s="5" t="n"/>
      <c r="F25" s="5" t="n"/>
      <c r="G25" s="5" t="n"/>
      <c r="H25" s="4" t="n"/>
      <c r="I25" s="6" t="n"/>
      <c r="J25" s="7">
        <f>IF(OR(E25="",F25="",G25="",E25=F25),"",ROUND(IF(D25="Vente",(E25-G25)/(F25-E25),(G25-E25)/(E25-F25)),2))</f>
        <v/>
      </c>
      <c r="K25" s="8">
        <f>IF(I25="","",SUM($I$2:I25))</f>
        <v/>
      </c>
      <c r="L25" s="4" t="n"/>
      <c r="M25" s="4" t="n"/>
      <c r="N25" s="4" t="n"/>
      <c r="O25" s="4" t="n"/>
    </row>
    <row r="26">
      <c r="A26" s="2" t="n"/>
      <c r="B26" s="3" t="n"/>
      <c r="C26" s="4" t="n"/>
      <c r="D26" s="4" t="n"/>
      <c r="E26" s="5" t="n"/>
      <c r="F26" s="5" t="n"/>
      <c r="G26" s="5" t="n"/>
      <c r="H26" s="4" t="n"/>
      <c r="I26" s="6" t="n"/>
      <c r="J26" s="7">
        <f>IF(OR(E26="",F26="",G26="",E26=F26),"",ROUND(IF(D26="Vente",(E26-G26)/(F26-E26),(G26-E26)/(E26-F26)),2))</f>
        <v/>
      </c>
      <c r="K26" s="8">
        <f>IF(I26="","",SUM($I$2:I26))</f>
        <v/>
      </c>
      <c r="L26" s="4" t="n"/>
      <c r="M26" s="4" t="n"/>
      <c r="N26" s="4" t="n"/>
      <c r="O26" s="4" t="n"/>
    </row>
    <row r="27">
      <c r="A27" s="2" t="n"/>
      <c r="B27" s="3" t="n"/>
      <c r="C27" s="4" t="n"/>
      <c r="D27" s="4" t="n"/>
      <c r="E27" s="5" t="n"/>
      <c r="F27" s="5" t="n"/>
      <c r="G27" s="5" t="n"/>
      <c r="H27" s="4" t="n"/>
      <c r="I27" s="6" t="n"/>
      <c r="J27" s="7">
        <f>IF(OR(E27="",F27="",G27="",E27=F27),"",ROUND(IF(D27="Vente",(E27-G27)/(F27-E27),(G27-E27)/(E27-F27)),2))</f>
        <v/>
      </c>
      <c r="K27" s="8">
        <f>IF(I27="","",SUM($I$2:I27))</f>
        <v/>
      </c>
      <c r="L27" s="4" t="n"/>
      <c r="M27" s="4" t="n"/>
      <c r="N27" s="4" t="n"/>
      <c r="O27" s="4" t="n"/>
    </row>
    <row r="28">
      <c r="A28" s="2" t="n"/>
      <c r="B28" s="3" t="n"/>
      <c r="C28" s="4" t="n"/>
      <c r="D28" s="4" t="n"/>
      <c r="E28" s="5" t="n"/>
      <c r="F28" s="5" t="n"/>
      <c r="G28" s="5" t="n"/>
      <c r="H28" s="4" t="n"/>
      <c r="I28" s="6" t="n"/>
      <c r="J28" s="7">
        <f>IF(OR(E28="",F28="",G28="",E28=F28),"",ROUND(IF(D28="Vente",(E28-G28)/(F28-E28),(G28-E28)/(E28-F28)),2))</f>
        <v/>
      </c>
      <c r="K28" s="8">
        <f>IF(I28="","",SUM($I$2:I28))</f>
        <v/>
      </c>
      <c r="L28" s="4" t="n"/>
      <c r="M28" s="4" t="n"/>
      <c r="N28" s="4" t="n"/>
      <c r="O28" s="4" t="n"/>
    </row>
    <row r="29">
      <c r="A29" s="2" t="n"/>
      <c r="B29" s="3" t="n"/>
      <c r="C29" s="4" t="n"/>
      <c r="D29" s="4" t="n"/>
      <c r="E29" s="5" t="n"/>
      <c r="F29" s="5" t="n"/>
      <c r="G29" s="5" t="n"/>
      <c r="H29" s="4" t="n"/>
      <c r="I29" s="6" t="n"/>
      <c r="J29" s="7">
        <f>IF(OR(E29="",F29="",G29="",E29=F29),"",ROUND(IF(D29="Vente",(E29-G29)/(F29-E29),(G29-E29)/(E29-F29)),2))</f>
        <v/>
      </c>
      <c r="K29" s="8">
        <f>IF(I29="","",SUM($I$2:I29))</f>
        <v/>
      </c>
      <c r="L29" s="4" t="n"/>
      <c r="M29" s="4" t="n"/>
      <c r="N29" s="4" t="n"/>
      <c r="O29" s="4" t="n"/>
    </row>
    <row r="30">
      <c r="A30" s="2" t="n"/>
      <c r="B30" s="3" t="n"/>
      <c r="C30" s="4" t="n"/>
      <c r="D30" s="4" t="n"/>
      <c r="E30" s="5" t="n"/>
      <c r="F30" s="5" t="n"/>
      <c r="G30" s="5" t="n"/>
      <c r="H30" s="4" t="n"/>
      <c r="I30" s="6" t="n"/>
      <c r="J30" s="7">
        <f>IF(OR(E30="",F30="",G30="",E30=F30),"",ROUND(IF(D30="Vente",(E30-G30)/(F30-E30),(G30-E30)/(E30-F30)),2))</f>
        <v/>
      </c>
      <c r="K30" s="8">
        <f>IF(I30="","",SUM($I$2:I30))</f>
        <v/>
      </c>
      <c r="L30" s="4" t="n"/>
      <c r="M30" s="4" t="n"/>
      <c r="N30" s="4" t="n"/>
      <c r="O30" s="4" t="n"/>
    </row>
    <row r="31">
      <c r="A31" s="2" t="n"/>
      <c r="B31" s="3" t="n"/>
      <c r="C31" s="4" t="n"/>
      <c r="D31" s="4" t="n"/>
      <c r="E31" s="5" t="n"/>
      <c r="F31" s="5" t="n"/>
      <c r="G31" s="5" t="n"/>
      <c r="H31" s="4" t="n"/>
      <c r="I31" s="6" t="n"/>
      <c r="J31" s="7">
        <f>IF(OR(E31="",F31="",G31="",E31=F31),"",ROUND(IF(D31="Vente",(E31-G31)/(F31-E31),(G31-E31)/(E31-F31)),2))</f>
        <v/>
      </c>
      <c r="K31" s="8">
        <f>IF(I31="","",SUM($I$2:I31))</f>
        <v/>
      </c>
      <c r="L31" s="4" t="n"/>
      <c r="M31" s="4" t="n"/>
      <c r="N31" s="4" t="n"/>
      <c r="O31" s="4" t="n"/>
    </row>
    <row r="32">
      <c r="A32" s="2" t="n"/>
      <c r="B32" s="3" t="n"/>
      <c r="C32" s="4" t="n"/>
      <c r="D32" s="4" t="n"/>
      <c r="E32" s="5" t="n"/>
      <c r="F32" s="5" t="n"/>
      <c r="G32" s="5" t="n"/>
      <c r="H32" s="4" t="n"/>
      <c r="I32" s="6" t="n"/>
      <c r="J32" s="7">
        <f>IF(OR(E32="",F32="",G32="",E32=F32),"",ROUND(IF(D32="Vente",(E32-G32)/(F32-E32),(G32-E32)/(E32-F32)),2))</f>
        <v/>
      </c>
      <c r="K32" s="8">
        <f>IF(I32="","",SUM($I$2:I32))</f>
        <v/>
      </c>
      <c r="L32" s="4" t="n"/>
      <c r="M32" s="4" t="n"/>
      <c r="N32" s="4" t="n"/>
      <c r="O32" s="4" t="n"/>
    </row>
    <row r="33">
      <c r="A33" s="2" t="n"/>
      <c r="B33" s="3" t="n"/>
      <c r="C33" s="4" t="n"/>
      <c r="D33" s="4" t="n"/>
      <c r="E33" s="5" t="n"/>
      <c r="F33" s="5" t="n"/>
      <c r="G33" s="5" t="n"/>
      <c r="H33" s="4" t="n"/>
      <c r="I33" s="6" t="n"/>
      <c r="J33" s="7">
        <f>IF(OR(E33="",F33="",G33="",E33=F33),"",ROUND(IF(D33="Vente",(E33-G33)/(F33-E33),(G33-E33)/(E33-F33)),2))</f>
        <v/>
      </c>
      <c r="K33" s="8">
        <f>IF(I33="","",SUM($I$2:I33))</f>
        <v/>
      </c>
      <c r="L33" s="4" t="n"/>
      <c r="M33" s="4" t="n"/>
      <c r="N33" s="4" t="n"/>
      <c r="O33" s="4" t="n"/>
    </row>
    <row r="34">
      <c r="A34" s="2" t="n"/>
      <c r="B34" s="3" t="n"/>
      <c r="C34" s="4" t="n"/>
      <c r="D34" s="4" t="n"/>
      <c r="E34" s="5" t="n"/>
      <c r="F34" s="5" t="n"/>
      <c r="G34" s="5" t="n"/>
      <c r="H34" s="4" t="n"/>
      <c r="I34" s="6" t="n"/>
      <c r="J34" s="7">
        <f>IF(OR(E34="",F34="",G34="",E34=F34),"",ROUND(IF(D34="Vente",(E34-G34)/(F34-E34),(G34-E34)/(E34-F34)),2))</f>
        <v/>
      </c>
      <c r="K34" s="8">
        <f>IF(I34="","",SUM($I$2:I34))</f>
        <v/>
      </c>
      <c r="L34" s="4" t="n"/>
      <c r="M34" s="4" t="n"/>
      <c r="N34" s="4" t="n"/>
      <c r="O34" s="4" t="n"/>
    </row>
    <row r="35">
      <c r="A35" s="2" t="n"/>
      <c r="B35" s="3" t="n"/>
      <c r="C35" s="4" t="n"/>
      <c r="D35" s="4" t="n"/>
      <c r="E35" s="5" t="n"/>
      <c r="F35" s="5" t="n"/>
      <c r="G35" s="5" t="n"/>
      <c r="H35" s="4" t="n"/>
      <c r="I35" s="6" t="n"/>
      <c r="J35" s="7">
        <f>IF(OR(E35="",F35="",G35="",E35=F35),"",ROUND(IF(D35="Vente",(E35-G35)/(F35-E35),(G35-E35)/(E35-F35)),2))</f>
        <v/>
      </c>
      <c r="K35" s="8">
        <f>IF(I35="","",SUM($I$2:I35))</f>
        <v/>
      </c>
      <c r="L35" s="4" t="n"/>
      <c r="M35" s="4" t="n"/>
      <c r="N35" s="4" t="n"/>
      <c r="O35" s="4" t="n"/>
    </row>
    <row r="36">
      <c r="A36" s="2" t="n"/>
      <c r="B36" s="3" t="n"/>
      <c r="C36" s="4" t="n"/>
      <c r="D36" s="4" t="n"/>
      <c r="E36" s="5" t="n"/>
      <c r="F36" s="5" t="n"/>
      <c r="G36" s="5" t="n"/>
      <c r="H36" s="4" t="n"/>
      <c r="I36" s="6" t="n"/>
      <c r="J36" s="7">
        <f>IF(OR(E36="",F36="",G36="",E36=F36),"",ROUND(IF(D36="Vente",(E36-G36)/(F36-E36),(G36-E36)/(E36-F36)),2))</f>
        <v/>
      </c>
      <c r="K36" s="8">
        <f>IF(I36="","",SUM($I$2:I36))</f>
        <v/>
      </c>
      <c r="L36" s="4" t="n"/>
      <c r="M36" s="4" t="n"/>
      <c r="N36" s="4" t="n"/>
      <c r="O36" s="4" t="n"/>
    </row>
    <row r="37">
      <c r="A37" s="2" t="n"/>
      <c r="B37" s="3" t="n"/>
      <c r="C37" s="4" t="n"/>
      <c r="D37" s="4" t="n"/>
      <c r="E37" s="5" t="n"/>
      <c r="F37" s="5" t="n"/>
      <c r="G37" s="5" t="n"/>
      <c r="H37" s="4" t="n"/>
      <c r="I37" s="6" t="n"/>
      <c r="J37" s="7">
        <f>IF(OR(E37="",F37="",G37="",E37=F37),"",ROUND(IF(D37="Vente",(E37-G37)/(F37-E37),(G37-E37)/(E37-F37)),2))</f>
        <v/>
      </c>
      <c r="K37" s="8">
        <f>IF(I37="","",SUM($I$2:I37))</f>
        <v/>
      </c>
      <c r="L37" s="4" t="n"/>
      <c r="M37" s="4" t="n"/>
      <c r="N37" s="4" t="n"/>
      <c r="O37" s="4" t="n"/>
    </row>
    <row r="38">
      <c r="A38" s="2" t="n"/>
      <c r="B38" s="3" t="n"/>
      <c r="C38" s="4" t="n"/>
      <c r="D38" s="4" t="n"/>
      <c r="E38" s="5" t="n"/>
      <c r="F38" s="5" t="n"/>
      <c r="G38" s="5" t="n"/>
      <c r="H38" s="4" t="n"/>
      <c r="I38" s="6" t="n"/>
      <c r="J38" s="7">
        <f>IF(OR(E38="",F38="",G38="",E38=F38),"",ROUND(IF(D38="Vente",(E38-G38)/(F38-E38),(G38-E38)/(E38-F38)),2))</f>
        <v/>
      </c>
      <c r="K38" s="8">
        <f>IF(I38="","",SUM($I$2:I38))</f>
        <v/>
      </c>
      <c r="L38" s="4" t="n"/>
      <c r="M38" s="4" t="n"/>
      <c r="N38" s="4" t="n"/>
      <c r="O38" s="4" t="n"/>
    </row>
    <row r="39">
      <c r="A39" s="2" t="n"/>
      <c r="B39" s="3" t="n"/>
      <c r="C39" s="4" t="n"/>
      <c r="D39" s="4" t="n"/>
      <c r="E39" s="5" t="n"/>
      <c r="F39" s="5" t="n"/>
      <c r="G39" s="5" t="n"/>
      <c r="H39" s="4" t="n"/>
      <c r="I39" s="6" t="n"/>
      <c r="J39" s="7">
        <f>IF(OR(E39="",F39="",G39="",E39=F39),"",ROUND(IF(D39="Vente",(E39-G39)/(F39-E39),(G39-E39)/(E39-F39)),2))</f>
        <v/>
      </c>
      <c r="K39" s="8">
        <f>IF(I39="","",SUM($I$2:I39))</f>
        <v/>
      </c>
      <c r="L39" s="4" t="n"/>
      <c r="M39" s="4" t="n"/>
      <c r="N39" s="4" t="n"/>
      <c r="O39" s="4" t="n"/>
    </row>
    <row r="40">
      <c r="A40" s="2" t="n"/>
      <c r="B40" s="3" t="n"/>
      <c r="C40" s="4" t="n"/>
      <c r="D40" s="4" t="n"/>
      <c r="E40" s="5" t="n"/>
      <c r="F40" s="5" t="n"/>
      <c r="G40" s="5" t="n"/>
      <c r="H40" s="4" t="n"/>
      <c r="I40" s="6" t="n"/>
      <c r="J40" s="7">
        <f>IF(OR(E40="",F40="",G40="",E40=F40),"",ROUND(IF(D40="Vente",(E40-G40)/(F40-E40),(G40-E40)/(E40-F40)),2))</f>
        <v/>
      </c>
      <c r="K40" s="8">
        <f>IF(I40="","",SUM($I$2:I40))</f>
        <v/>
      </c>
      <c r="L40" s="4" t="n"/>
      <c r="M40" s="4" t="n"/>
      <c r="N40" s="4" t="n"/>
      <c r="O40" s="4" t="n"/>
    </row>
    <row r="41">
      <c r="A41" s="2" t="n"/>
      <c r="B41" s="3" t="n"/>
      <c r="C41" s="4" t="n"/>
      <c r="D41" s="4" t="n"/>
      <c r="E41" s="5" t="n"/>
      <c r="F41" s="5" t="n"/>
      <c r="G41" s="5" t="n"/>
      <c r="H41" s="4" t="n"/>
      <c r="I41" s="6" t="n"/>
      <c r="J41" s="7">
        <f>IF(OR(E41="",F41="",G41="",E41=F41),"",ROUND(IF(D41="Vente",(E41-G41)/(F41-E41),(G41-E41)/(E41-F41)),2))</f>
        <v/>
      </c>
      <c r="K41" s="8">
        <f>IF(I41="","",SUM($I$2:I41))</f>
        <v/>
      </c>
      <c r="L41" s="4" t="n"/>
      <c r="M41" s="4" t="n"/>
      <c r="N41" s="4" t="n"/>
      <c r="O41" s="4" t="n"/>
    </row>
    <row r="42">
      <c r="A42" s="2" t="n"/>
      <c r="B42" s="3" t="n"/>
      <c r="C42" s="4" t="n"/>
      <c r="D42" s="4" t="n"/>
      <c r="E42" s="5" t="n"/>
      <c r="F42" s="5" t="n"/>
      <c r="G42" s="5" t="n"/>
      <c r="H42" s="4" t="n"/>
      <c r="I42" s="6" t="n"/>
      <c r="J42" s="7">
        <f>IF(OR(E42="",F42="",G42="",E42=F42),"",ROUND(IF(D42="Vente",(E42-G42)/(F42-E42),(G42-E42)/(E42-F42)),2))</f>
        <v/>
      </c>
      <c r="K42" s="8">
        <f>IF(I42="","",SUM($I$2:I42))</f>
        <v/>
      </c>
      <c r="L42" s="4" t="n"/>
      <c r="M42" s="4" t="n"/>
      <c r="N42" s="4" t="n"/>
      <c r="O42" s="4" t="n"/>
    </row>
    <row r="43">
      <c r="A43" s="2" t="n"/>
      <c r="B43" s="3" t="n"/>
      <c r="C43" s="4" t="n"/>
      <c r="D43" s="4" t="n"/>
      <c r="E43" s="5" t="n"/>
      <c r="F43" s="5" t="n"/>
      <c r="G43" s="5" t="n"/>
      <c r="H43" s="4" t="n"/>
      <c r="I43" s="6" t="n"/>
      <c r="J43" s="7">
        <f>IF(OR(E43="",F43="",G43="",E43=F43),"",ROUND(IF(D43="Vente",(E43-G43)/(F43-E43),(G43-E43)/(E43-F43)),2))</f>
        <v/>
      </c>
      <c r="K43" s="8">
        <f>IF(I43="","",SUM($I$2:I43))</f>
        <v/>
      </c>
      <c r="L43" s="4" t="n"/>
      <c r="M43" s="4" t="n"/>
      <c r="N43" s="4" t="n"/>
      <c r="O43" s="4" t="n"/>
    </row>
    <row r="44">
      <c r="A44" s="2" t="n"/>
      <c r="B44" s="3" t="n"/>
      <c r="C44" s="4" t="n"/>
      <c r="D44" s="4" t="n"/>
      <c r="E44" s="5" t="n"/>
      <c r="F44" s="5" t="n"/>
      <c r="G44" s="5" t="n"/>
      <c r="H44" s="4" t="n"/>
      <c r="I44" s="6" t="n"/>
      <c r="J44" s="7">
        <f>IF(OR(E44="",F44="",G44="",E44=F44),"",ROUND(IF(D44="Vente",(E44-G44)/(F44-E44),(G44-E44)/(E44-F44)),2))</f>
        <v/>
      </c>
      <c r="K44" s="8">
        <f>IF(I44="","",SUM($I$2:I44))</f>
        <v/>
      </c>
      <c r="L44" s="4" t="n"/>
      <c r="M44" s="4" t="n"/>
      <c r="N44" s="4" t="n"/>
      <c r="O44" s="4" t="n"/>
    </row>
    <row r="45">
      <c r="A45" s="2" t="n"/>
      <c r="B45" s="3" t="n"/>
      <c r="C45" s="4" t="n"/>
      <c r="D45" s="4" t="n"/>
      <c r="E45" s="5" t="n"/>
      <c r="F45" s="5" t="n"/>
      <c r="G45" s="5" t="n"/>
      <c r="H45" s="4" t="n"/>
      <c r="I45" s="6" t="n"/>
      <c r="J45" s="7">
        <f>IF(OR(E45="",F45="",G45="",E45=F45),"",ROUND(IF(D45="Vente",(E45-G45)/(F45-E45),(G45-E45)/(E45-F45)),2))</f>
        <v/>
      </c>
      <c r="K45" s="8">
        <f>IF(I45="","",SUM($I$2:I45))</f>
        <v/>
      </c>
      <c r="L45" s="4" t="n"/>
      <c r="M45" s="4" t="n"/>
      <c r="N45" s="4" t="n"/>
      <c r="O45" s="4" t="n"/>
    </row>
    <row r="46">
      <c r="A46" s="2" t="n"/>
      <c r="B46" s="3" t="n"/>
      <c r="C46" s="4" t="n"/>
      <c r="D46" s="4" t="n"/>
      <c r="E46" s="5" t="n"/>
      <c r="F46" s="5" t="n"/>
      <c r="G46" s="5" t="n"/>
      <c r="H46" s="4" t="n"/>
      <c r="I46" s="6" t="n"/>
      <c r="J46" s="7">
        <f>IF(OR(E46="",F46="",G46="",E46=F46),"",ROUND(IF(D46="Vente",(E46-G46)/(F46-E46),(G46-E46)/(E46-F46)),2))</f>
        <v/>
      </c>
      <c r="K46" s="8">
        <f>IF(I46="","",SUM($I$2:I46))</f>
        <v/>
      </c>
      <c r="L46" s="4" t="n"/>
      <c r="M46" s="4" t="n"/>
      <c r="N46" s="4" t="n"/>
      <c r="O46" s="4" t="n"/>
    </row>
    <row r="47">
      <c r="A47" s="2" t="n"/>
      <c r="B47" s="3" t="n"/>
      <c r="C47" s="4" t="n"/>
      <c r="D47" s="4" t="n"/>
      <c r="E47" s="5" t="n"/>
      <c r="F47" s="5" t="n"/>
      <c r="G47" s="5" t="n"/>
      <c r="H47" s="4" t="n"/>
      <c r="I47" s="6" t="n"/>
      <c r="J47" s="7">
        <f>IF(OR(E47="",F47="",G47="",E47=F47),"",ROUND(IF(D47="Vente",(E47-G47)/(F47-E47),(G47-E47)/(E47-F47)),2))</f>
        <v/>
      </c>
      <c r="K47" s="8">
        <f>IF(I47="","",SUM($I$2:I47))</f>
        <v/>
      </c>
      <c r="L47" s="4" t="n"/>
      <c r="M47" s="4" t="n"/>
      <c r="N47" s="4" t="n"/>
      <c r="O47" s="4" t="n"/>
    </row>
    <row r="48">
      <c r="A48" s="2" t="n"/>
      <c r="B48" s="3" t="n"/>
      <c r="C48" s="4" t="n"/>
      <c r="D48" s="4" t="n"/>
      <c r="E48" s="5" t="n"/>
      <c r="F48" s="5" t="n"/>
      <c r="G48" s="5" t="n"/>
      <c r="H48" s="4" t="n"/>
      <c r="I48" s="6" t="n"/>
      <c r="J48" s="7">
        <f>IF(OR(E48="",F48="",G48="",E48=F48),"",ROUND(IF(D48="Vente",(E48-G48)/(F48-E48),(G48-E48)/(E48-F48)),2))</f>
        <v/>
      </c>
      <c r="K48" s="8">
        <f>IF(I48="","",SUM($I$2:I48))</f>
        <v/>
      </c>
      <c r="L48" s="4" t="n"/>
      <c r="M48" s="4" t="n"/>
      <c r="N48" s="4" t="n"/>
      <c r="O48" s="4" t="n"/>
    </row>
    <row r="49">
      <c r="A49" s="2" t="n"/>
      <c r="B49" s="3" t="n"/>
      <c r="C49" s="4" t="n"/>
      <c r="D49" s="4" t="n"/>
      <c r="E49" s="5" t="n"/>
      <c r="F49" s="5" t="n"/>
      <c r="G49" s="5" t="n"/>
      <c r="H49" s="4" t="n"/>
      <c r="I49" s="6" t="n"/>
      <c r="J49" s="7">
        <f>IF(OR(E49="",F49="",G49="",E49=F49),"",ROUND(IF(D49="Vente",(E49-G49)/(F49-E49),(G49-E49)/(E49-F49)),2))</f>
        <v/>
      </c>
      <c r="K49" s="8">
        <f>IF(I49="","",SUM($I$2:I49))</f>
        <v/>
      </c>
      <c r="L49" s="4" t="n"/>
      <c r="M49" s="4" t="n"/>
      <c r="N49" s="4" t="n"/>
      <c r="O49" s="4" t="n"/>
    </row>
    <row r="50">
      <c r="A50" s="2" t="n"/>
      <c r="B50" s="3" t="n"/>
      <c r="C50" s="4" t="n"/>
      <c r="D50" s="4" t="n"/>
      <c r="E50" s="5" t="n"/>
      <c r="F50" s="5" t="n"/>
      <c r="G50" s="5" t="n"/>
      <c r="H50" s="4" t="n"/>
      <c r="I50" s="6" t="n"/>
      <c r="J50" s="7">
        <f>IF(OR(E50="",F50="",G50="",E50=F50),"",ROUND(IF(D50="Vente",(E50-G50)/(F50-E50),(G50-E50)/(E50-F50)),2))</f>
        <v/>
      </c>
      <c r="K50" s="8">
        <f>IF(I50="","",SUM($I$2:I50))</f>
        <v/>
      </c>
      <c r="L50" s="4" t="n"/>
      <c r="M50" s="4" t="n"/>
      <c r="N50" s="4" t="n"/>
      <c r="O50" s="4" t="n"/>
    </row>
    <row r="51">
      <c r="A51" s="2" t="n"/>
      <c r="B51" s="3" t="n"/>
      <c r="C51" s="4" t="n"/>
      <c r="D51" s="4" t="n"/>
      <c r="E51" s="5" t="n"/>
      <c r="F51" s="5" t="n"/>
      <c r="G51" s="5" t="n"/>
      <c r="H51" s="4" t="n"/>
      <c r="I51" s="6" t="n"/>
      <c r="J51" s="7">
        <f>IF(OR(E51="",F51="",G51="",E51=F51),"",ROUND(IF(D51="Vente",(E51-G51)/(F51-E51),(G51-E51)/(E51-F51)),2))</f>
        <v/>
      </c>
      <c r="K51" s="8">
        <f>IF(I51="","",SUM($I$2:I51))</f>
        <v/>
      </c>
      <c r="L51" s="4" t="n"/>
      <c r="M51" s="4" t="n"/>
      <c r="N51" s="4" t="n"/>
      <c r="O51" s="4" t="n"/>
    </row>
    <row r="52">
      <c r="A52" s="2" t="n"/>
      <c r="B52" s="3" t="n"/>
      <c r="C52" s="4" t="n"/>
      <c r="D52" s="4" t="n"/>
      <c r="E52" s="5" t="n"/>
      <c r="F52" s="5" t="n"/>
      <c r="G52" s="5" t="n"/>
      <c r="H52" s="4" t="n"/>
      <c r="I52" s="6" t="n"/>
      <c r="J52" s="7">
        <f>IF(OR(E52="",F52="",G52="",E52=F52),"",ROUND(IF(D52="Vente",(E52-G52)/(F52-E52),(G52-E52)/(E52-F52)),2))</f>
        <v/>
      </c>
      <c r="K52" s="8">
        <f>IF(I52="","",SUM($I$2:I52))</f>
        <v/>
      </c>
      <c r="L52" s="4" t="n"/>
      <c r="M52" s="4" t="n"/>
      <c r="N52" s="4" t="n"/>
      <c r="O52" s="4" t="n"/>
    </row>
    <row r="53">
      <c r="A53" s="2" t="n"/>
      <c r="B53" s="3" t="n"/>
      <c r="C53" s="4" t="n"/>
      <c r="D53" s="4" t="n"/>
      <c r="E53" s="5" t="n"/>
      <c r="F53" s="5" t="n"/>
      <c r="G53" s="5" t="n"/>
      <c r="H53" s="4" t="n"/>
      <c r="I53" s="6" t="n"/>
      <c r="J53" s="7">
        <f>IF(OR(E53="",F53="",G53="",E53=F53),"",ROUND(IF(D53="Vente",(E53-G53)/(F53-E53),(G53-E53)/(E53-F53)),2))</f>
        <v/>
      </c>
      <c r="K53" s="8">
        <f>IF(I53="","",SUM($I$2:I53))</f>
        <v/>
      </c>
      <c r="L53" s="4" t="n"/>
      <c r="M53" s="4" t="n"/>
      <c r="N53" s="4" t="n"/>
      <c r="O53" s="4" t="n"/>
    </row>
    <row r="54">
      <c r="A54" s="2" t="n"/>
      <c r="B54" s="3" t="n"/>
      <c r="C54" s="4" t="n"/>
      <c r="D54" s="4" t="n"/>
      <c r="E54" s="5" t="n"/>
      <c r="F54" s="5" t="n"/>
      <c r="G54" s="5" t="n"/>
      <c r="H54" s="4" t="n"/>
      <c r="I54" s="6" t="n"/>
      <c r="J54" s="7">
        <f>IF(OR(E54="",F54="",G54="",E54=F54),"",ROUND(IF(D54="Vente",(E54-G54)/(F54-E54),(G54-E54)/(E54-F54)),2))</f>
        <v/>
      </c>
      <c r="K54" s="8">
        <f>IF(I54="","",SUM($I$2:I54))</f>
        <v/>
      </c>
      <c r="L54" s="4" t="n"/>
      <c r="M54" s="4" t="n"/>
      <c r="N54" s="4" t="n"/>
      <c r="O54" s="4" t="n"/>
    </row>
    <row r="55">
      <c r="A55" s="2" t="n"/>
      <c r="B55" s="3" t="n"/>
      <c r="C55" s="4" t="n"/>
      <c r="D55" s="4" t="n"/>
      <c r="E55" s="5" t="n"/>
      <c r="F55" s="5" t="n"/>
      <c r="G55" s="5" t="n"/>
      <c r="H55" s="4" t="n"/>
      <c r="I55" s="6" t="n"/>
      <c r="J55" s="7">
        <f>IF(OR(E55="",F55="",G55="",E55=F55),"",ROUND(IF(D55="Vente",(E55-G55)/(F55-E55),(G55-E55)/(E55-F55)),2))</f>
        <v/>
      </c>
      <c r="K55" s="8">
        <f>IF(I55="","",SUM($I$2:I55))</f>
        <v/>
      </c>
      <c r="L55" s="4" t="n"/>
      <c r="M55" s="4" t="n"/>
      <c r="N55" s="4" t="n"/>
      <c r="O55" s="4" t="n"/>
    </row>
    <row r="56">
      <c r="A56" s="2" t="n"/>
      <c r="B56" s="3" t="n"/>
      <c r="C56" s="4" t="n"/>
      <c r="D56" s="4" t="n"/>
      <c r="E56" s="5" t="n"/>
      <c r="F56" s="5" t="n"/>
      <c r="G56" s="5" t="n"/>
      <c r="H56" s="4" t="n"/>
      <c r="I56" s="6" t="n"/>
      <c r="J56" s="7">
        <f>IF(OR(E56="",F56="",G56="",E56=F56),"",ROUND(IF(D56="Vente",(E56-G56)/(F56-E56),(G56-E56)/(E56-F56)),2))</f>
        <v/>
      </c>
      <c r="K56" s="8">
        <f>IF(I56="","",SUM($I$2:I56))</f>
        <v/>
      </c>
      <c r="L56" s="4" t="n"/>
      <c r="M56" s="4" t="n"/>
      <c r="N56" s="4" t="n"/>
      <c r="O56" s="4" t="n"/>
    </row>
    <row r="57">
      <c r="A57" s="2" t="n"/>
      <c r="B57" s="3" t="n"/>
      <c r="C57" s="4" t="n"/>
      <c r="D57" s="4" t="n"/>
      <c r="E57" s="5" t="n"/>
      <c r="F57" s="5" t="n"/>
      <c r="G57" s="5" t="n"/>
      <c r="H57" s="4" t="n"/>
      <c r="I57" s="6" t="n"/>
      <c r="J57" s="7">
        <f>IF(OR(E57="",F57="",G57="",E57=F57),"",ROUND(IF(D57="Vente",(E57-G57)/(F57-E57),(G57-E57)/(E57-F57)),2))</f>
        <v/>
      </c>
      <c r="K57" s="8">
        <f>IF(I57="","",SUM($I$2:I57))</f>
        <v/>
      </c>
      <c r="L57" s="4" t="n"/>
      <c r="M57" s="4" t="n"/>
      <c r="N57" s="4" t="n"/>
      <c r="O57" s="4" t="n"/>
    </row>
    <row r="58">
      <c r="A58" s="2" t="n"/>
      <c r="B58" s="3" t="n"/>
      <c r="C58" s="4" t="n"/>
      <c r="D58" s="4" t="n"/>
      <c r="E58" s="5" t="n"/>
      <c r="F58" s="5" t="n"/>
      <c r="G58" s="5" t="n"/>
      <c r="H58" s="4" t="n"/>
      <c r="I58" s="6" t="n"/>
      <c r="J58" s="7">
        <f>IF(OR(E58="",F58="",G58="",E58=F58),"",ROUND(IF(D58="Vente",(E58-G58)/(F58-E58),(G58-E58)/(E58-F58)),2))</f>
        <v/>
      </c>
      <c r="K58" s="8">
        <f>IF(I58="","",SUM($I$2:I58))</f>
        <v/>
      </c>
      <c r="L58" s="4" t="n"/>
      <c r="M58" s="4" t="n"/>
      <c r="N58" s="4" t="n"/>
      <c r="O58" s="4" t="n"/>
    </row>
    <row r="59">
      <c r="A59" s="2" t="n"/>
      <c r="B59" s="3" t="n"/>
      <c r="C59" s="4" t="n"/>
      <c r="D59" s="4" t="n"/>
      <c r="E59" s="5" t="n"/>
      <c r="F59" s="5" t="n"/>
      <c r="G59" s="5" t="n"/>
      <c r="H59" s="4" t="n"/>
      <c r="I59" s="6" t="n"/>
      <c r="J59" s="7">
        <f>IF(OR(E59="",F59="",G59="",E59=F59),"",ROUND(IF(D59="Vente",(E59-G59)/(F59-E59),(G59-E59)/(E59-F59)),2))</f>
        <v/>
      </c>
      <c r="K59" s="8">
        <f>IF(I59="","",SUM($I$2:I59))</f>
        <v/>
      </c>
      <c r="L59" s="4" t="n"/>
      <c r="M59" s="4" t="n"/>
      <c r="N59" s="4" t="n"/>
      <c r="O59" s="4" t="n"/>
    </row>
    <row r="60">
      <c r="A60" s="2" t="n"/>
      <c r="B60" s="3" t="n"/>
      <c r="C60" s="4" t="n"/>
      <c r="D60" s="4" t="n"/>
      <c r="E60" s="5" t="n"/>
      <c r="F60" s="5" t="n"/>
      <c r="G60" s="5" t="n"/>
      <c r="H60" s="4" t="n"/>
      <c r="I60" s="6" t="n"/>
      <c r="J60" s="7">
        <f>IF(OR(E60="",F60="",G60="",E60=F60),"",ROUND(IF(D60="Vente",(E60-G60)/(F60-E60),(G60-E60)/(E60-F60)),2))</f>
        <v/>
      </c>
      <c r="K60" s="8">
        <f>IF(I60="","",SUM($I$2:I60))</f>
        <v/>
      </c>
      <c r="L60" s="4" t="n"/>
      <c r="M60" s="4" t="n"/>
      <c r="N60" s="4" t="n"/>
      <c r="O60" s="4" t="n"/>
    </row>
    <row r="61">
      <c r="A61" s="2" t="n"/>
      <c r="B61" s="3" t="n"/>
      <c r="C61" s="4" t="n"/>
      <c r="D61" s="4" t="n"/>
      <c r="E61" s="5" t="n"/>
      <c r="F61" s="5" t="n"/>
      <c r="G61" s="5" t="n"/>
      <c r="H61" s="4" t="n"/>
      <c r="I61" s="6" t="n"/>
      <c r="J61" s="7">
        <f>IF(OR(E61="",F61="",G61="",E61=F61),"",ROUND(IF(D61="Vente",(E61-G61)/(F61-E61),(G61-E61)/(E61-F61)),2))</f>
        <v/>
      </c>
      <c r="K61" s="8">
        <f>IF(I61="","",SUM($I$2:I61))</f>
        <v/>
      </c>
      <c r="L61" s="4" t="n"/>
      <c r="M61" s="4" t="n"/>
      <c r="N61" s="4" t="n"/>
      <c r="O61" s="4" t="n"/>
    </row>
    <row r="62">
      <c r="A62" s="2" t="n"/>
      <c r="B62" s="3" t="n"/>
      <c r="C62" s="4" t="n"/>
      <c r="D62" s="4" t="n"/>
      <c r="E62" s="5" t="n"/>
      <c r="F62" s="5" t="n"/>
      <c r="G62" s="5" t="n"/>
      <c r="H62" s="4" t="n"/>
      <c r="I62" s="6" t="n"/>
      <c r="J62" s="7">
        <f>IF(OR(E62="",F62="",G62="",E62=F62),"",ROUND(IF(D62="Vente",(E62-G62)/(F62-E62),(G62-E62)/(E62-F62)),2))</f>
        <v/>
      </c>
      <c r="K62" s="8">
        <f>IF(I62="","",SUM($I$2:I62))</f>
        <v/>
      </c>
      <c r="L62" s="4" t="n"/>
      <c r="M62" s="4" t="n"/>
      <c r="N62" s="4" t="n"/>
      <c r="O62" s="4" t="n"/>
    </row>
    <row r="63">
      <c r="A63" s="2" t="n"/>
      <c r="B63" s="3" t="n"/>
      <c r="C63" s="4" t="n"/>
      <c r="D63" s="4" t="n"/>
      <c r="E63" s="5" t="n"/>
      <c r="F63" s="5" t="n"/>
      <c r="G63" s="5" t="n"/>
      <c r="H63" s="4" t="n"/>
      <c r="I63" s="6" t="n"/>
      <c r="J63" s="7">
        <f>IF(OR(E63="",F63="",G63="",E63=F63),"",ROUND(IF(D63="Vente",(E63-G63)/(F63-E63),(G63-E63)/(E63-F63)),2))</f>
        <v/>
      </c>
      <c r="K63" s="8">
        <f>IF(I63="","",SUM($I$2:I63))</f>
        <v/>
      </c>
      <c r="L63" s="4" t="n"/>
      <c r="M63" s="4" t="n"/>
      <c r="N63" s="4" t="n"/>
      <c r="O63" s="4" t="n"/>
    </row>
    <row r="64">
      <c r="A64" s="2" t="n"/>
      <c r="B64" s="3" t="n"/>
      <c r="C64" s="4" t="n"/>
      <c r="D64" s="4" t="n"/>
      <c r="E64" s="5" t="n"/>
      <c r="F64" s="5" t="n"/>
      <c r="G64" s="5" t="n"/>
      <c r="H64" s="4" t="n"/>
      <c r="I64" s="6" t="n"/>
      <c r="J64" s="7">
        <f>IF(OR(E64="",F64="",G64="",E64=F64),"",ROUND(IF(D64="Vente",(E64-G64)/(F64-E64),(G64-E64)/(E64-F64)),2))</f>
        <v/>
      </c>
      <c r="K64" s="8">
        <f>IF(I64="","",SUM($I$2:I64))</f>
        <v/>
      </c>
      <c r="L64" s="4" t="n"/>
      <c r="M64" s="4" t="n"/>
      <c r="N64" s="4" t="n"/>
      <c r="O64" s="4" t="n"/>
    </row>
    <row r="65">
      <c r="A65" s="2" t="n"/>
      <c r="B65" s="3" t="n"/>
      <c r="C65" s="4" t="n"/>
      <c r="D65" s="4" t="n"/>
      <c r="E65" s="5" t="n"/>
      <c r="F65" s="5" t="n"/>
      <c r="G65" s="5" t="n"/>
      <c r="H65" s="4" t="n"/>
      <c r="I65" s="6" t="n"/>
      <c r="J65" s="7">
        <f>IF(OR(E65="",F65="",G65="",E65=F65),"",ROUND(IF(D65="Vente",(E65-G65)/(F65-E65),(G65-E65)/(E65-F65)),2))</f>
        <v/>
      </c>
      <c r="K65" s="8">
        <f>IF(I65="","",SUM($I$2:I65))</f>
        <v/>
      </c>
      <c r="L65" s="4" t="n"/>
      <c r="M65" s="4" t="n"/>
      <c r="N65" s="4" t="n"/>
      <c r="O65" s="4" t="n"/>
    </row>
    <row r="66">
      <c r="A66" s="2" t="n"/>
      <c r="B66" s="3" t="n"/>
      <c r="C66" s="4" t="n"/>
      <c r="D66" s="4" t="n"/>
      <c r="E66" s="5" t="n"/>
      <c r="F66" s="5" t="n"/>
      <c r="G66" s="5" t="n"/>
      <c r="H66" s="4" t="n"/>
      <c r="I66" s="6" t="n"/>
      <c r="J66" s="7">
        <f>IF(OR(E66="",F66="",G66="",E66=F66),"",ROUND(IF(D66="Vente",(E66-G66)/(F66-E66),(G66-E66)/(E66-F66)),2))</f>
        <v/>
      </c>
      <c r="K66" s="8">
        <f>IF(I66="","",SUM($I$2:I66))</f>
        <v/>
      </c>
      <c r="L66" s="4" t="n"/>
      <c r="M66" s="4" t="n"/>
      <c r="N66" s="4" t="n"/>
      <c r="O66" s="4" t="n"/>
    </row>
    <row r="67">
      <c r="A67" s="2" t="n"/>
      <c r="B67" s="3" t="n"/>
      <c r="C67" s="4" t="n"/>
      <c r="D67" s="4" t="n"/>
      <c r="E67" s="5" t="n"/>
      <c r="F67" s="5" t="n"/>
      <c r="G67" s="5" t="n"/>
      <c r="H67" s="4" t="n"/>
      <c r="I67" s="6" t="n"/>
      <c r="J67" s="7">
        <f>IF(OR(E67="",F67="",G67="",E67=F67),"",ROUND(IF(D67="Vente",(E67-G67)/(F67-E67),(G67-E67)/(E67-F67)),2))</f>
        <v/>
      </c>
      <c r="K67" s="8">
        <f>IF(I67="","",SUM($I$2:I67))</f>
        <v/>
      </c>
      <c r="L67" s="4" t="n"/>
      <c r="M67" s="4" t="n"/>
      <c r="N67" s="4" t="n"/>
      <c r="O67" s="4" t="n"/>
    </row>
    <row r="68">
      <c r="A68" s="2" t="n"/>
      <c r="B68" s="3" t="n"/>
      <c r="C68" s="4" t="n"/>
      <c r="D68" s="4" t="n"/>
      <c r="E68" s="5" t="n"/>
      <c r="F68" s="5" t="n"/>
      <c r="G68" s="5" t="n"/>
      <c r="H68" s="4" t="n"/>
      <c r="I68" s="6" t="n"/>
      <c r="J68" s="7">
        <f>IF(OR(E68="",F68="",G68="",E68=F68),"",ROUND(IF(D68="Vente",(E68-G68)/(F68-E68),(G68-E68)/(E68-F68)),2))</f>
        <v/>
      </c>
      <c r="K68" s="8">
        <f>IF(I68="","",SUM($I$2:I68))</f>
        <v/>
      </c>
      <c r="L68" s="4" t="n"/>
      <c r="M68" s="4" t="n"/>
      <c r="N68" s="4" t="n"/>
      <c r="O68" s="4" t="n"/>
    </row>
    <row r="69">
      <c r="A69" s="2" t="n"/>
      <c r="B69" s="3" t="n"/>
      <c r="C69" s="4" t="n"/>
      <c r="D69" s="4" t="n"/>
      <c r="E69" s="5" t="n"/>
      <c r="F69" s="5" t="n"/>
      <c r="G69" s="5" t="n"/>
      <c r="H69" s="4" t="n"/>
      <c r="I69" s="6" t="n"/>
      <c r="J69" s="7">
        <f>IF(OR(E69="",F69="",G69="",E69=F69),"",ROUND(IF(D69="Vente",(E69-G69)/(F69-E69),(G69-E69)/(E69-F69)),2))</f>
        <v/>
      </c>
      <c r="K69" s="8">
        <f>IF(I69="","",SUM($I$2:I69))</f>
        <v/>
      </c>
      <c r="L69" s="4" t="n"/>
      <c r="M69" s="4" t="n"/>
      <c r="N69" s="4" t="n"/>
      <c r="O69" s="4" t="n"/>
    </row>
    <row r="70">
      <c r="A70" s="2" t="n"/>
      <c r="B70" s="3" t="n"/>
      <c r="C70" s="4" t="n"/>
      <c r="D70" s="4" t="n"/>
      <c r="E70" s="5" t="n"/>
      <c r="F70" s="5" t="n"/>
      <c r="G70" s="5" t="n"/>
      <c r="H70" s="4" t="n"/>
      <c r="I70" s="6" t="n"/>
      <c r="J70" s="7">
        <f>IF(OR(E70="",F70="",G70="",E70=F70),"",ROUND(IF(D70="Vente",(E70-G70)/(F70-E70),(G70-E70)/(E70-F70)),2))</f>
        <v/>
      </c>
      <c r="K70" s="8">
        <f>IF(I70="","",SUM($I$2:I70))</f>
        <v/>
      </c>
      <c r="L70" s="4" t="n"/>
      <c r="M70" s="4" t="n"/>
      <c r="N70" s="4" t="n"/>
      <c r="O70" s="4" t="n"/>
    </row>
    <row r="71">
      <c r="A71" s="2" t="n"/>
      <c r="B71" s="3" t="n"/>
      <c r="C71" s="4" t="n"/>
      <c r="D71" s="4" t="n"/>
      <c r="E71" s="5" t="n"/>
      <c r="F71" s="5" t="n"/>
      <c r="G71" s="5" t="n"/>
      <c r="H71" s="4" t="n"/>
      <c r="I71" s="6" t="n"/>
      <c r="J71" s="7">
        <f>IF(OR(E71="",F71="",G71="",E71=F71),"",ROUND(IF(D71="Vente",(E71-G71)/(F71-E71),(G71-E71)/(E71-F71)),2))</f>
        <v/>
      </c>
      <c r="K71" s="8">
        <f>IF(I71="","",SUM($I$2:I71))</f>
        <v/>
      </c>
      <c r="L71" s="4" t="n"/>
      <c r="M71" s="4" t="n"/>
      <c r="N71" s="4" t="n"/>
      <c r="O71" s="4" t="n"/>
    </row>
    <row r="72">
      <c r="A72" s="2" t="n"/>
      <c r="B72" s="3" t="n"/>
      <c r="C72" s="4" t="n"/>
      <c r="D72" s="4" t="n"/>
      <c r="E72" s="5" t="n"/>
      <c r="F72" s="5" t="n"/>
      <c r="G72" s="5" t="n"/>
      <c r="H72" s="4" t="n"/>
      <c r="I72" s="6" t="n"/>
      <c r="J72" s="7">
        <f>IF(OR(E72="",F72="",G72="",E72=F72),"",ROUND(IF(D72="Vente",(E72-G72)/(F72-E72),(G72-E72)/(E72-F72)),2))</f>
        <v/>
      </c>
      <c r="K72" s="8">
        <f>IF(I72="","",SUM($I$2:I72))</f>
        <v/>
      </c>
      <c r="L72" s="4" t="n"/>
      <c r="M72" s="4" t="n"/>
      <c r="N72" s="4" t="n"/>
      <c r="O72" s="4" t="n"/>
    </row>
    <row r="73">
      <c r="A73" s="2" t="n"/>
      <c r="B73" s="3" t="n"/>
      <c r="C73" s="4" t="n"/>
      <c r="D73" s="4" t="n"/>
      <c r="E73" s="5" t="n"/>
      <c r="F73" s="5" t="n"/>
      <c r="G73" s="5" t="n"/>
      <c r="H73" s="4" t="n"/>
      <c r="I73" s="6" t="n"/>
      <c r="J73" s="7">
        <f>IF(OR(E73="",F73="",G73="",E73=F73),"",ROUND(IF(D73="Vente",(E73-G73)/(F73-E73),(G73-E73)/(E73-F73)),2))</f>
        <v/>
      </c>
      <c r="K73" s="8">
        <f>IF(I73="","",SUM($I$2:I73))</f>
        <v/>
      </c>
      <c r="L73" s="4" t="n"/>
      <c r="M73" s="4" t="n"/>
      <c r="N73" s="4" t="n"/>
      <c r="O73" s="4" t="n"/>
    </row>
    <row r="74">
      <c r="A74" s="2" t="n"/>
      <c r="B74" s="3" t="n"/>
      <c r="C74" s="4" t="n"/>
      <c r="D74" s="4" t="n"/>
      <c r="E74" s="5" t="n"/>
      <c r="F74" s="5" t="n"/>
      <c r="G74" s="5" t="n"/>
      <c r="H74" s="4" t="n"/>
      <c r="I74" s="6" t="n"/>
      <c r="J74" s="7">
        <f>IF(OR(E74="",F74="",G74="",E74=F74),"",ROUND(IF(D74="Vente",(E74-G74)/(F74-E74),(G74-E74)/(E74-F74)),2))</f>
        <v/>
      </c>
      <c r="K74" s="8">
        <f>IF(I74="","",SUM($I$2:I74))</f>
        <v/>
      </c>
      <c r="L74" s="4" t="n"/>
      <c r="M74" s="4" t="n"/>
      <c r="N74" s="4" t="n"/>
      <c r="O74" s="4" t="n"/>
    </row>
    <row r="75">
      <c r="A75" s="2" t="n"/>
      <c r="B75" s="3" t="n"/>
      <c r="C75" s="4" t="n"/>
      <c r="D75" s="4" t="n"/>
      <c r="E75" s="5" t="n"/>
      <c r="F75" s="5" t="n"/>
      <c r="G75" s="5" t="n"/>
      <c r="H75" s="4" t="n"/>
      <c r="I75" s="6" t="n"/>
      <c r="J75" s="7">
        <f>IF(OR(E75="",F75="",G75="",E75=F75),"",ROUND(IF(D75="Vente",(E75-G75)/(F75-E75),(G75-E75)/(E75-F75)),2))</f>
        <v/>
      </c>
      <c r="K75" s="8">
        <f>IF(I75="","",SUM($I$2:I75))</f>
        <v/>
      </c>
      <c r="L75" s="4" t="n"/>
      <c r="M75" s="4" t="n"/>
      <c r="N75" s="4" t="n"/>
      <c r="O75" s="4" t="n"/>
    </row>
    <row r="76">
      <c r="A76" s="2" t="n"/>
      <c r="B76" s="3" t="n"/>
      <c r="C76" s="4" t="n"/>
      <c r="D76" s="4" t="n"/>
      <c r="E76" s="5" t="n"/>
      <c r="F76" s="5" t="n"/>
      <c r="G76" s="5" t="n"/>
      <c r="H76" s="4" t="n"/>
      <c r="I76" s="6" t="n"/>
      <c r="J76" s="7">
        <f>IF(OR(E76="",F76="",G76="",E76=F76),"",ROUND(IF(D76="Vente",(E76-G76)/(F76-E76),(G76-E76)/(E76-F76)),2))</f>
        <v/>
      </c>
      <c r="K76" s="8">
        <f>IF(I76="","",SUM($I$2:I76))</f>
        <v/>
      </c>
      <c r="L76" s="4" t="n"/>
      <c r="M76" s="4" t="n"/>
      <c r="N76" s="4" t="n"/>
      <c r="O76" s="4" t="n"/>
    </row>
    <row r="77">
      <c r="A77" s="2" t="n"/>
      <c r="B77" s="3" t="n"/>
      <c r="C77" s="4" t="n"/>
      <c r="D77" s="4" t="n"/>
      <c r="E77" s="5" t="n"/>
      <c r="F77" s="5" t="n"/>
      <c r="G77" s="5" t="n"/>
      <c r="H77" s="4" t="n"/>
      <c r="I77" s="6" t="n"/>
      <c r="J77" s="7">
        <f>IF(OR(E77="",F77="",G77="",E77=F77),"",ROUND(IF(D77="Vente",(E77-G77)/(F77-E77),(G77-E77)/(E77-F77)),2))</f>
        <v/>
      </c>
      <c r="K77" s="8">
        <f>IF(I77="","",SUM($I$2:I77))</f>
        <v/>
      </c>
      <c r="L77" s="4" t="n"/>
      <c r="M77" s="4" t="n"/>
      <c r="N77" s="4" t="n"/>
      <c r="O77" s="4" t="n"/>
    </row>
    <row r="78">
      <c r="A78" s="2" t="n"/>
      <c r="B78" s="3" t="n"/>
      <c r="C78" s="4" t="n"/>
      <c r="D78" s="4" t="n"/>
      <c r="E78" s="5" t="n"/>
      <c r="F78" s="5" t="n"/>
      <c r="G78" s="5" t="n"/>
      <c r="H78" s="4" t="n"/>
      <c r="I78" s="6" t="n"/>
      <c r="J78" s="7">
        <f>IF(OR(E78="",F78="",G78="",E78=F78),"",ROUND(IF(D78="Vente",(E78-G78)/(F78-E78),(G78-E78)/(E78-F78)),2))</f>
        <v/>
      </c>
      <c r="K78" s="8">
        <f>IF(I78="","",SUM($I$2:I78))</f>
        <v/>
      </c>
      <c r="L78" s="4" t="n"/>
      <c r="M78" s="4" t="n"/>
      <c r="N78" s="4" t="n"/>
      <c r="O78" s="4" t="n"/>
    </row>
    <row r="79">
      <c r="A79" s="2" t="n"/>
      <c r="B79" s="3" t="n"/>
      <c r="C79" s="4" t="n"/>
      <c r="D79" s="4" t="n"/>
      <c r="E79" s="5" t="n"/>
      <c r="F79" s="5" t="n"/>
      <c r="G79" s="5" t="n"/>
      <c r="H79" s="4" t="n"/>
      <c r="I79" s="6" t="n"/>
      <c r="J79" s="7">
        <f>IF(OR(E79="",F79="",G79="",E79=F79),"",ROUND(IF(D79="Vente",(E79-G79)/(F79-E79),(G79-E79)/(E79-F79)),2))</f>
        <v/>
      </c>
      <c r="K79" s="8">
        <f>IF(I79="","",SUM($I$2:I79))</f>
        <v/>
      </c>
      <c r="L79" s="4" t="n"/>
      <c r="M79" s="4" t="n"/>
      <c r="N79" s="4" t="n"/>
      <c r="O79" s="4" t="n"/>
    </row>
    <row r="80">
      <c r="A80" s="2" t="n"/>
      <c r="B80" s="3" t="n"/>
      <c r="C80" s="4" t="n"/>
      <c r="D80" s="4" t="n"/>
      <c r="E80" s="5" t="n"/>
      <c r="F80" s="5" t="n"/>
      <c r="G80" s="5" t="n"/>
      <c r="H80" s="4" t="n"/>
      <c r="I80" s="6" t="n"/>
      <c r="J80" s="7">
        <f>IF(OR(E80="",F80="",G80="",E80=F80),"",ROUND(IF(D80="Vente",(E80-G80)/(F80-E80),(G80-E80)/(E80-F80)),2))</f>
        <v/>
      </c>
      <c r="K80" s="8">
        <f>IF(I80="","",SUM($I$2:I80))</f>
        <v/>
      </c>
      <c r="L80" s="4" t="n"/>
      <c r="M80" s="4" t="n"/>
      <c r="N80" s="4" t="n"/>
      <c r="O80" s="4" t="n"/>
    </row>
    <row r="81">
      <c r="A81" s="2" t="n"/>
      <c r="B81" s="3" t="n"/>
      <c r="C81" s="4" t="n"/>
      <c r="D81" s="4" t="n"/>
      <c r="E81" s="5" t="n"/>
      <c r="F81" s="5" t="n"/>
      <c r="G81" s="5" t="n"/>
      <c r="H81" s="4" t="n"/>
      <c r="I81" s="6" t="n"/>
      <c r="J81" s="7">
        <f>IF(OR(E81="",F81="",G81="",E81=F81),"",ROUND(IF(D81="Vente",(E81-G81)/(F81-E81),(G81-E81)/(E81-F81)),2))</f>
        <v/>
      </c>
      <c r="K81" s="8">
        <f>IF(I81="","",SUM($I$2:I81))</f>
        <v/>
      </c>
      <c r="L81" s="4" t="n"/>
      <c r="M81" s="4" t="n"/>
      <c r="N81" s="4" t="n"/>
      <c r="O81" s="4" t="n"/>
    </row>
    <row r="82">
      <c r="A82" s="2" t="n"/>
      <c r="B82" s="3" t="n"/>
      <c r="C82" s="4" t="n"/>
      <c r="D82" s="4" t="n"/>
      <c r="E82" s="5" t="n"/>
      <c r="F82" s="5" t="n"/>
      <c r="G82" s="5" t="n"/>
      <c r="H82" s="4" t="n"/>
      <c r="I82" s="6" t="n"/>
      <c r="J82" s="7">
        <f>IF(OR(E82="",F82="",G82="",E82=F82),"",ROUND(IF(D82="Vente",(E82-G82)/(F82-E82),(G82-E82)/(E82-F82)),2))</f>
        <v/>
      </c>
      <c r="K82" s="8">
        <f>IF(I82="","",SUM($I$2:I82))</f>
        <v/>
      </c>
      <c r="L82" s="4" t="n"/>
      <c r="M82" s="4" t="n"/>
      <c r="N82" s="4" t="n"/>
      <c r="O82" s="4" t="n"/>
    </row>
    <row r="83">
      <c r="A83" s="2" t="n"/>
      <c r="B83" s="3" t="n"/>
      <c r="C83" s="4" t="n"/>
      <c r="D83" s="4" t="n"/>
      <c r="E83" s="5" t="n"/>
      <c r="F83" s="5" t="n"/>
      <c r="G83" s="5" t="n"/>
      <c r="H83" s="4" t="n"/>
      <c r="I83" s="6" t="n"/>
      <c r="J83" s="7">
        <f>IF(OR(E83="",F83="",G83="",E83=F83),"",ROUND(IF(D83="Vente",(E83-G83)/(F83-E83),(G83-E83)/(E83-F83)),2))</f>
        <v/>
      </c>
      <c r="K83" s="8">
        <f>IF(I83="","",SUM($I$2:I83))</f>
        <v/>
      </c>
      <c r="L83" s="4" t="n"/>
      <c r="M83" s="4" t="n"/>
      <c r="N83" s="4" t="n"/>
      <c r="O83" s="4" t="n"/>
    </row>
    <row r="84">
      <c r="A84" s="2" t="n"/>
      <c r="B84" s="3" t="n"/>
      <c r="C84" s="4" t="n"/>
      <c r="D84" s="4" t="n"/>
      <c r="E84" s="5" t="n"/>
      <c r="F84" s="5" t="n"/>
      <c r="G84" s="5" t="n"/>
      <c r="H84" s="4" t="n"/>
      <c r="I84" s="6" t="n"/>
      <c r="J84" s="7">
        <f>IF(OR(E84="",F84="",G84="",E84=F84),"",ROUND(IF(D84="Vente",(E84-G84)/(F84-E84),(G84-E84)/(E84-F84)),2))</f>
        <v/>
      </c>
      <c r="K84" s="8">
        <f>IF(I84="","",SUM($I$2:I84))</f>
        <v/>
      </c>
      <c r="L84" s="4" t="n"/>
      <c r="M84" s="4" t="n"/>
      <c r="N84" s="4" t="n"/>
      <c r="O84" s="4" t="n"/>
    </row>
    <row r="85">
      <c r="A85" s="2" t="n"/>
      <c r="B85" s="3" t="n"/>
      <c r="C85" s="4" t="n"/>
      <c r="D85" s="4" t="n"/>
      <c r="E85" s="5" t="n"/>
      <c r="F85" s="5" t="n"/>
      <c r="G85" s="5" t="n"/>
      <c r="H85" s="4" t="n"/>
      <c r="I85" s="6" t="n"/>
      <c r="J85" s="7">
        <f>IF(OR(E85="",F85="",G85="",E85=F85),"",ROUND(IF(D85="Vente",(E85-G85)/(F85-E85),(G85-E85)/(E85-F85)),2))</f>
        <v/>
      </c>
      <c r="K85" s="8">
        <f>IF(I85="","",SUM($I$2:I85))</f>
        <v/>
      </c>
      <c r="L85" s="4" t="n"/>
      <c r="M85" s="4" t="n"/>
      <c r="N85" s="4" t="n"/>
      <c r="O85" s="4" t="n"/>
    </row>
    <row r="86">
      <c r="A86" s="2" t="n"/>
      <c r="B86" s="3" t="n"/>
      <c r="C86" s="4" t="n"/>
      <c r="D86" s="4" t="n"/>
      <c r="E86" s="5" t="n"/>
      <c r="F86" s="5" t="n"/>
      <c r="G86" s="5" t="n"/>
      <c r="H86" s="4" t="n"/>
      <c r="I86" s="6" t="n"/>
      <c r="J86" s="7">
        <f>IF(OR(E86="",F86="",G86="",E86=F86),"",ROUND(IF(D86="Vente",(E86-G86)/(F86-E86),(G86-E86)/(E86-F86)),2))</f>
        <v/>
      </c>
      <c r="K86" s="8">
        <f>IF(I86="","",SUM($I$2:I86))</f>
        <v/>
      </c>
      <c r="L86" s="4" t="n"/>
      <c r="M86" s="4" t="n"/>
      <c r="N86" s="4" t="n"/>
      <c r="O86" s="4" t="n"/>
    </row>
    <row r="87">
      <c r="A87" s="2" t="n"/>
      <c r="B87" s="3" t="n"/>
      <c r="C87" s="4" t="n"/>
      <c r="D87" s="4" t="n"/>
      <c r="E87" s="5" t="n"/>
      <c r="F87" s="5" t="n"/>
      <c r="G87" s="5" t="n"/>
      <c r="H87" s="4" t="n"/>
      <c r="I87" s="6" t="n"/>
      <c r="J87" s="7">
        <f>IF(OR(E87="",F87="",G87="",E87=F87),"",ROUND(IF(D87="Vente",(E87-G87)/(F87-E87),(G87-E87)/(E87-F87)),2))</f>
        <v/>
      </c>
      <c r="K87" s="8">
        <f>IF(I87="","",SUM($I$2:I87))</f>
        <v/>
      </c>
      <c r="L87" s="4" t="n"/>
      <c r="M87" s="4" t="n"/>
      <c r="N87" s="4" t="n"/>
      <c r="O87" s="4" t="n"/>
    </row>
    <row r="88">
      <c r="A88" s="2" t="n"/>
      <c r="B88" s="3" t="n"/>
      <c r="C88" s="4" t="n"/>
      <c r="D88" s="4" t="n"/>
      <c r="E88" s="5" t="n"/>
      <c r="F88" s="5" t="n"/>
      <c r="G88" s="5" t="n"/>
      <c r="H88" s="4" t="n"/>
      <c r="I88" s="6" t="n"/>
      <c r="J88" s="7">
        <f>IF(OR(E88="",F88="",G88="",E88=F88),"",ROUND(IF(D88="Vente",(E88-G88)/(F88-E88),(G88-E88)/(E88-F88)),2))</f>
        <v/>
      </c>
      <c r="K88" s="8">
        <f>IF(I88="","",SUM($I$2:I88))</f>
        <v/>
      </c>
      <c r="L88" s="4" t="n"/>
      <c r="M88" s="4" t="n"/>
      <c r="N88" s="4" t="n"/>
      <c r="O88" s="4" t="n"/>
    </row>
    <row r="89">
      <c r="A89" s="2" t="n"/>
      <c r="B89" s="3" t="n"/>
      <c r="C89" s="4" t="n"/>
      <c r="D89" s="4" t="n"/>
      <c r="E89" s="5" t="n"/>
      <c r="F89" s="5" t="n"/>
      <c r="G89" s="5" t="n"/>
      <c r="H89" s="4" t="n"/>
      <c r="I89" s="6" t="n"/>
      <c r="J89" s="7">
        <f>IF(OR(E89="",F89="",G89="",E89=F89),"",ROUND(IF(D89="Vente",(E89-G89)/(F89-E89),(G89-E89)/(E89-F89)),2))</f>
        <v/>
      </c>
      <c r="K89" s="8">
        <f>IF(I89="","",SUM($I$2:I89))</f>
        <v/>
      </c>
      <c r="L89" s="4" t="n"/>
      <c r="M89" s="4" t="n"/>
      <c r="N89" s="4" t="n"/>
      <c r="O89" s="4" t="n"/>
    </row>
    <row r="90">
      <c r="A90" s="2" t="n"/>
      <c r="B90" s="3" t="n"/>
      <c r="C90" s="4" t="n"/>
      <c r="D90" s="4" t="n"/>
      <c r="E90" s="5" t="n"/>
      <c r="F90" s="5" t="n"/>
      <c r="G90" s="5" t="n"/>
      <c r="H90" s="4" t="n"/>
      <c r="I90" s="6" t="n"/>
      <c r="J90" s="7">
        <f>IF(OR(E90="",F90="",G90="",E90=F90),"",ROUND(IF(D90="Vente",(E90-G90)/(F90-E90),(G90-E90)/(E90-F90)),2))</f>
        <v/>
      </c>
      <c r="K90" s="8">
        <f>IF(I90="","",SUM($I$2:I90))</f>
        <v/>
      </c>
      <c r="L90" s="4" t="n"/>
      <c r="M90" s="4" t="n"/>
      <c r="N90" s="4" t="n"/>
      <c r="O90" s="4" t="n"/>
    </row>
    <row r="91">
      <c r="A91" s="2" t="n"/>
      <c r="B91" s="3" t="n"/>
      <c r="C91" s="4" t="n"/>
      <c r="D91" s="4" t="n"/>
      <c r="E91" s="5" t="n"/>
      <c r="F91" s="5" t="n"/>
      <c r="G91" s="5" t="n"/>
      <c r="H91" s="4" t="n"/>
      <c r="I91" s="6" t="n"/>
      <c r="J91" s="7">
        <f>IF(OR(E91="",F91="",G91="",E91=F91),"",ROUND(IF(D91="Vente",(E91-G91)/(F91-E91),(G91-E91)/(E91-F91)),2))</f>
        <v/>
      </c>
      <c r="K91" s="8">
        <f>IF(I91="","",SUM($I$2:I91))</f>
        <v/>
      </c>
      <c r="L91" s="4" t="n"/>
      <c r="M91" s="4" t="n"/>
      <c r="N91" s="4" t="n"/>
      <c r="O91" s="4" t="n"/>
    </row>
    <row r="92">
      <c r="A92" s="2" t="n"/>
      <c r="B92" s="3" t="n"/>
      <c r="C92" s="4" t="n"/>
      <c r="D92" s="4" t="n"/>
      <c r="E92" s="5" t="n"/>
      <c r="F92" s="5" t="n"/>
      <c r="G92" s="5" t="n"/>
      <c r="H92" s="4" t="n"/>
      <c r="I92" s="6" t="n"/>
      <c r="J92" s="7">
        <f>IF(OR(E92="",F92="",G92="",E92=F92),"",ROUND(IF(D92="Vente",(E92-G92)/(F92-E92),(G92-E92)/(E92-F92)),2))</f>
        <v/>
      </c>
      <c r="K92" s="8">
        <f>IF(I92="","",SUM($I$2:I92))</f>
        <v/>
      </c>
      <c r="L92" s="4" t="n"/>
      <c r="M92" s="4" t="n"/>
      <c r="N92" s="4" t="n"/>
      <c r="O92" s="4" t="n"/>
    </row>
    <row r="93">
      <c r="A93" s="2" t="n"/>
      <c r="B93" s="3" t="n"/>
      <c r="C93" s="4" t="n"/>
      <c r="D93" s="4" t="n"/>
      <c r="E93" s="5" t="n"/>
      <c r="F93" s="5" t="n"/>
      <c r="G93" s="5" t="n"/>
      <c r="H93" s="4" t="n"/>
      <c r="I93" s="6" t="n"/>
      <c r="J93" s="7">
        <f>IF(OR(E93="",F93="",G93="",E93=F93),"",ROUND(IF(D93="Vente",(E93-G93)/(F93-E93),(G93-E93)/(E93-F93)),2))</f>
        <v/>
      </c>
      <c r="K93" s="8">
        <f>IF(I93="","",SUM($I$2:I93))</f>
        <v/>
      </c>
      <c r="L93" s="4" t="n"/>
      <c r="M93" s="4" t="n"/>
      <c r="N93" s="4" t="n"/>
      <c r="O93" s="4" t="n"/>
    </row>
    <row r="94">
      <c r="A94" s="2" t="n"/>
      <c r="B94" s="3" t="n"/>
      <c r="C94" s="4" t="n"/>
      <c r="D94" s="4" t="n"/>
      <c r="E94" s="5" t="n"/>
      <c r="F94" s="5" t="n"/>
      <c r="G94" s="5" t="n"/>
      <c r="H94" s="4" t="n"/>
      <c r="I94" s="6" t="n"/>
      <c r="J94" s="7">
        <f>IF(OR(E94="",F94="",G94="",E94=F94),"",ROUND(IF(D94="Vente",(E94-G94)/(F94-E94),(G94-E94)/(E94-F94)),2))</f>
        <v/>
      </c>
      <c r="K94" s="8">
        <f>IF(I94="","",SUM($I$2:I94))</f>
        <v/>
      </c>
      <c r="L94" s="4" t="n"/>
      <c r="M94" s="4" t="n"/>
      <c r="N94" s="4" t="n"/>
      <c r="O94" s="4" t="n"/>
    </row>
    <row r="95">
      <c r="A95" s="2" t="n"/>
      <c r="B95" s="3" t="n"/>
      <c r="C95" s="4" t="n"/>
      <c r="D95" s="4" t="n"/>
      <c r="E95" s="5" t="n"/>
      <c r="F95" s="5" t="n"/>
      <c r="G95" s="5" t="n"/>
      <c r="H95" s="4" t="n"/>
      <c r="I95" s="6" t="n"/>
      <c r="J95" s="7">
        <f>IF(OR(E95="",F95="",G95="",E95=F95),"",ROUND(IF(D95="Vente",(E95-G95)/(F95-E95),(G95-E95)/(E95-F95)),2))</f>
        <v/>
      </c>
      <c r="K95" s="8">
        <f>IF(I95="","",SUM($I$2:I95))</f>
        <v/>
      </c>
      <c r="L95" s="4" t="n"/>
      <c r="M95" s="4" t="n"/>
      <c r="N95" s="4" t="n"/>
      <c r="O95" s="4" t="n"/>
    </row>
    <row r="96">
      <c r="A96" s="2" t="n"/>
      <c r="B96" s="3" t="n"/>
      <c r="C96" s="4" t="n"/>
      <c r="D96" s="4" t="n"/>
      <c r="E96" s="5" t="n"/>
      <c r="F96" s="5" t="n"/>
      <c r="G96" s="5" t="n"/>
      <c r="H96" s="4" t="n"/>
      <c r="I96" s="6" t="n"/>
      <c r="J96" s="7">
        <f>IF(OR(E96="",F96="",G96="",E96=F96),"",ROUND(IF(D96="Vente",(E96-G96)/(F96-E96),(G96-E96)/(E96-F96)),2))</f>
        <v/>
      </c>
      <c r="K96" s="8">
        <f>IF(I96="","",SUM($I$2:I96))</f>
        <v/>
      </c>
      <c r="L96" s="4" t="n"/>
      <c r="M96" s="4" t="n"/>
      <c r="N96" s="4" t="n"/>
      <c r="O96" s="4" t="n"/>
    </row>
    <row r="97">
      <c r="A97" s="2" t="n"/>
      <c r="B97" s="3" t="n"/>
      <c r="C97" s="4" t="n"/>
      <c r="D97" s="4" t="n"/>
      <c r="E97" s="5" t="n"/>
      <c r="F97" s="5" t="n"/>
      <c r="G97" s="5" t="n"/>
      <c r="H97" s="4" t="n"/>
      <c r="I97" s="6" t="n"/>
      <c r="J97" s="7">
        <f>IF(OR(E97="",F97="",G97="",E97=F97),"",ROUND(IF(D97="Vente",(E97-G97)/(F97-E97),(G97-E97)/(E97-F97)),2))</f>
        <v/>
      </c>
      <c r="K97" s="8">
        <f>IF(I97="","",SUM($I$2:I97))</f>
        <v/>
      </c>
      <c r="L97" s="4" t="n"/>
      <c r="M97" s="4" t="n"/>
      <c r="N97" s="4" t="n"/>
      <c r="O97" s="4" t="n"/>
    </row>
    <row r="98">
      <c r="A98" s="2" t="n"/>
      <c r="B98" s="3" t="n"/>
      <c r="C98" s="4" t="n"/>
      <c r="D98" s="4" t="n"/>
      <c r="E98" s="5" t="n"/>
      <c r="F98" s="5" t="n"/>
      <c r="G98" s="5" t="n"/>
      <c r="H98" s="4" t="n"/>
      <c r="I98" s="6" t="n"/>
      <c r="J98" s="7">
        <f>IF(OR(E98="",F98="",G98="",E98=F98),"",ROUND(IF(D98="Vente",(E98-G98)/(F98-E98),(G98-E98)/(E98-F98)),2))</f>
        <v/>
      </c>
      <c r="K98" s="8">
        <f>IF(I98="","",SUM($I$2:I98))</f>
        <v/>
      </c>
      <c r="L98" s="4" t="n"/>
      <c r="M98" s="4" t="n"/>
      <c r="N98" s="4" t="n"/>
      <c r="O98" s="4" t="n"/>
    </row>
    <row r="99">
      <c r="A99" s="2" t="n"/>
      <c r="B99" s="3" t="n"/>
      <c r="C99" s="4" t="n"/>
      <c r="D99" s="4" t="n"/>
      <c r="E99" s="5" t="n"/>
      <c r="F99" s="5" t="n"/>
      <c r="G99" s="5" t="n"/>
      <c r="H99" s="4" t="n"/>
      <c r="I99" s="6" t="n"/>
      <c r="J99" s="7">
        <f>IF(OR(E99="",F99="",G99="",E99=F99),"",ROUND(IF(D99="Vente",(E99-G99)/(F99-E99),(G99-E99)/(E99-F99)),2))</f>
        <v/>
      </c>
      <c r="K99" s="8">
        <f>IF(I99="","",SUM($I$2:I99))</f>
        <v/>
      </c>
      <c r="L99" s="4" t="n"/>
      <c r="M99" s="4" t="n"/>
      <c r="N99" s="4" t="n"/>
      <c r="O99" s="4" t="n"/>
    </row>
    <row r="100">
      <c r="A100" s="2" t="n"/>
      <c r="B100" s="3" t="n"/>
      <c r="C100" s="4" t="n"/>
      <c r="D100" s="4" t="n"/>
      <c r="E100" s="5" t="n"/>
      <c r="F100" s="5" t="n"/>
      <c r="G100" s="5" t="n"/>
      <c r="H100" s="4" t="n"/>
      <c r="I100" s="6" t="n"/>
      <c r="J100" s="7">
        <f>IF(OR(E100="",F100="",G100="",E100=F100),"",ROUND(IF(D100="Vente",(E100-G100)/(F100-E100),(G100-E100)/(E100-F100)),2))</f>
        <v/>
      </c>
      <c r="K100" s="8">
        <f>IF(I100="","",SUM($I$2:I100))</f>
        <v/>
      </c>
      <c r="L100" s="4" t="n"/>
      <c r="M100" s="4" t="n"/>
      <c r="N100" s="4" t="n"/>
      <c r="O100" s="4" t="n"/>
    </row>
    <row r="101">
      <c r="A101" s="2" t="n"/>
      <c r="B101" s="3" t="n"/>
      <c r="C101" s="4" t="n"/>
      <c r="D101" s="4" t="n"/>
      <c r="E101" s="5" t="n"/>
      <c r="F101" s="5" t="n"/>
      <c r="G101" s="5" t="n"/>
      <c r="H101" s="4" t="n"/>
      <c r="I101" s="6" t="n"/>
      <c r="J101" s="7">
        <f>IF(OR(E101="",F101="",G101="",E101=F101),"",ROUND(IF(D101="Vente",(E101-G101)/(F101-E101),(G101-E101)/(E101-F101)),2))</f>
        <v/>
      </c>
      <c r="K101" s="8">
        <f>IF(I101="","",SUM($I$2:I101))</f>
        <v/>
      </c>
      <c r="L101" s="4" t="n"/>
      <c r="M101" s="4" t="n"/>
      <c r="N101" s="4" t="n"/>
      <c r="O101" s="4" t="n"/>
    </row>
    <row r="102">
      <c r="A102" s="2" t="n"/>
      <c r="B102" s="3" t="n"/>
      <c r="C102" s="4" t="n"/>
      <c r="D102" s="4" t="n"/>
      <c r="E102" s="5" t="n"/>
      <c r="F102" s="5" t="n"/>
      <c r="G102" s="5" t="n"/>
      <c r="H102" s="4" t="n"/>
      <c r="I102" s="6" t="n"/>
      <c r="J102" s="7">
        <f>IF(OR(E102="",F102="",G102="",E102=F102),"",ROUND(IF(D102="Vente",(E102-G102)/(F102-E102),(G102-E102)/(E102-F102)),2))</f>
        <v/>
      </c>
      <c r="K102" s="8">
        <f>IF(I102="","",SUM($I$2:I102))</f>
        <v/>
      </c>
      <c r="L102" s="4" t="n"/>
      <c r="M102" s="4" t="n"/>
      <c r="N102" s="4" t="n"/>
      <c r="O102" s="4" t="n"/>
    </row>
    <row r="103">
      <c r="A103" s="2" t="n"/>
      <c r="B103" s="3" t="n"/>
      <c r="C103" s="4" t="n"/>
      <c r="D103" s="4" t="n"/>
      <c r="E103" s="5" t="n"/>
      <c r="F103" s="5" t="n"/>
      <c r="G103" s="5" t="n"/>
      <c r="H103" s="4" t="n"/>
      <c r="I103" s="6" t="n"/>
      <c r="J103" s="7">
        <f>IF(OR(E103="",F103="",G103="",E103=F103),"",ROUND(IF(D103="Vente",(E103-G103)/(F103-E103),(G103-E103)/(E103-F103)),2))</f>
        <v/>
      </c>
      <c r="K103" s="8">
        <f>IF(I103="","",SUM($I$2:I103))</f>
        <v/>
      </c>
      <c r="L103" s="4" t="n"/>
      <c r="M103" s="4" t="n"/>
      <c r="N103" s="4" t="n"/>
      <c r="O103" s="4" t="n"/>
    </row>
    <row r="104">
      <c r="A104" s="2" t="n"/>
      <c r="B104" s="3" t="n"/>
      <c r="C104" s="4" t="n"/>
      <c r="D104" s="4" t="n"/>
      <c r="E104" s="5" t="n"/>
      <c r="F104" s="5" t="n"/>
      <c r="G104" s="5" t="n"/>
      <c r="H104" s="4" t="n"/>
      <c r="I104" s="6" t="n"/>
      <c r="J104" s="7">
        <f>IF(OR(E104="",F104="",G104="",E104=F104),"",ROUND(IF(D104="Vente",(E104-G104)/(F104-E104),(G104-E104)/(E104-F104)),2))</f>
        <v/>
      </c>
      <c r="K104" s="8">
        <f>IF(I104="","",SUM($I$2:I104))</f>
        <v/>
      </c>
      <c r="L104" s="4" t="n"/>
      <c r="M104" s="4" t="n"/>
      <c r="N104" s="4" t="n"/>
      <c r="O104" s="4" t="n"/>
    </row>
    <row r="105">
      <c r="A105" s="2" t="n"/>
      <c r="B105" s="3" t="n"/>
      <c r="C105" s="4" t="n"/>
      <c r="D105" s="4" t="n"/>
      <c r="E105" s="5" t="n"/>
      <c r="F105" s="5" t="n"/>
      <c r="G105" s="5" t="n"/>
      <c r="H105" s="4" t="n"/>
      <c r="I105" s="6" t="n"/>
      <c r="J105" s="7">
        <f>IF(OR(E105="",F105="",G105="",E105=F105),"",ROUND(IF(D105="Vente",(E105-G105)/(F105-E105),(G105-E105)/(E105-F105)),2))</f>
        <v/>
      </c>
      <c r="K105" s="8">
        <f>IF(I105="","",SUM($I$2:I105))</f>
        <v/>
      </c>
      <c r="L105" s="4" t="n"/>
      <c r="M105" s="4" t="n"/>
      <c r="N105" s="4" t="n"/>
      <c r="O105" s="4" t="n"/>
    </row>
    <row r="106">
      <c r="A106" s="2" t="n"/>
      <c r="B106" s="3" t="n"/>
      <c r="C106" s="4" t="n"/>
      <c r="D106" s="4" t="n"/>
      <c r="E106" s="5" t="n"/>
      <c r="F106" s="5" t="n"/>
      <c r="G106" s="5" t="n"/>
      <c r="H106" s="4" t="n"/>
      <c r="I106" s="6" t="n"/>
      <c r="J106" s="7">
        <f>IF(OR(E106="",F106="",G106="",E106=F106),"",ROUND(IF(D106="Vente",(E106-G106)/(F106-E106),(G106-E106)/(E106-F106)),2))</f>
        <v/>
      </c>
      <c r="K106" s="8">
        <f>IF(I106="","",SUM($I$2:I106))</f>
        <v/>
      </c>
      <c r="L106" s="4" t="n"/>
      <c r="M106" s="4" t="n"/>
      <c r="N106" s="4" t="n"/>
      <c r="O106" s="4" t="n"/>
    </row>
    <row r="107">
      <c r="A107" s="2" t="n"/>
      <c r="B107" s="3" t="n"/>
      <c r="C107" s="4" t="n"/>
      <c r="D107" s="4" t="n"/>
      <c r="E107" s="5" t="n"/>
      <c r="F107" s="5" t="n"/>
      <c r="G107" s="5" t="n"/>
      <c r="H107" s="4" t="n"/>
      <c r="I107" s="6" t="n"/>
      <c r="J107" s="7">
        <f>IF(OR(E107="",F107="",G107="",E107=F107),"",ROUND(IF(D107="Vente",(E107-G107)/(F107-E107),(G107-E107)/(E107-F107)),2))</f>
        <v/>
      </c>
      <c r="K107" s="8">
        <f>IF(I107="","",SUM($I$2:I107))</f>
        <v/>
      </c>
      <c r="L107" s="4" t="n"/>
      <c r="M107" s="4" t="n"/>
      <c r="N107" s="4" t="n"/>
      <c r="O107" s="4" t="n"/>
    </row>
    <row r="108">
      <c r="A108" s="2" t="n"/>
      <c r="B108" s="3" t="n"/>
      <c r="C108" s="4" t="n"/>
      <c r="D108" s="4" t="n"/>
      <c r="E108" s="5" t="n"/>
      <c r="F108" s="5" t="n"/>
      <c r="G108" s="5" t="n"/>
      <c r="H108" s="4" t="n"/>
      <c r="I108" s="6" t="n"/>
      <c r="J108" s="7">
        <f>IF(OR(E108="",F108="",G108="",E108=F108),"",ROUND(IF(D108="Vente",(E108-G108)/(F108-E108),(G108-E108)/(E108-F108)),2))</f>
        <v/>
      </c>
      <c r="K108" s="8">
        <f>IF(I108="","",SUM($I$2:I108))</f>
        <v/>
      </c>
      <c r="L108" s="4" t="n"/>
      <c r="M108" s="4" t="n"/>
      <c r="N108" s="4" t="n"/>
      <c r="O108" s="4" t="n"/>
    </row>
    <row r="109">
      <c r="A109" s="2" t="n"/>
      <c r="B109" s="3" t="n"/>
      <c r="C109" s="4" t="n"/>
      <c r="D109" s="4" t="n"/>
      <c r="E109" s="5" t="n"/>
      <c r="F109" s="5" t="n"/>
      <c r="G109" s="5" t="n"/>
      <c r="H109" s="4" t="n"/>
      <c r="I109" s="6" t="n"/>
      <c r="J109" s="7">
        <f>IF(OR(E109="",F109="",G109="",E109=F109),"",ROUND(IF(D109="Vente",(E109-G109)/(F109-E109),(G109-E109)/(E109-F109)),2))</f>
        <v/>
      </c>
      <c r="K109" s="8">
        <f>IF(I109="","",SUM($I$2:I109))</f>
        <v/>
      </c>
      <c r="L109" s="4" t="n"/>
      <c r="M109" s="4" t="n"/>
      <c r="N109" s="4" t="n"/>
      <c r="O109" s="4" t="n"/>
    </row>
    <row r="110">
      <c r="A110" s="2" t="n"/>
      <c r="B110" s="3" t="n"/>
      <c r="C110" s="4" t="n"/>
      <c r="D110" s="4" t="n"/>
      <c r="E110" s="5" t="n"/>
      <c r="F110" s="5" t="n"/>
      <c r="G110" s="5" t="n"/>
      <c r="H110" s="4" t="n"/>
      <c r="I110" s="6" t="n"/>
      <c r="J110" s="7">
        <f>IF(OR(E110="",F110="",G110="",E110=F110),"",ROUND(IF(D110="Vente",(E110-G110)/(F110-E110),(G110-E110)/(E110-F110)),2))</f>
        <v/>
      </c>
      <c r="K110" s="8">
        <f>IF(I110="","",SUM($I$2:I110))</f>
        <v/>
      </c>
      <c r="L110" s="4" t="n"/>
      <c r="M110" s="4" t="n"/>
      <c r="N110" s="4" t="n"/>
      <c r="O110" s="4" t="n"/>
    </row>
    <row r="111">
      <c r="A111" s="2" t="n"/>
      <c r="B111" s="3" t="n"/>
      <c r="C111" s="4" t="n"/>
      <c r="D111" s="4" t="n"/>
      <c r="E111" s="5" t="n"/>
      <c r="F111" s="5" t="n"/>
      <c r="G111" s="5" t="n"/>
      <c r="H111" s="4" t="n"/>
      <c r="I111" s="6" t="n"/>
      <c r="J111" s="7">
        <f>IF(OR(E111="",F111="",G111="",E111=F111),"",ROUND(IF(D111="Vente",(E111-G111)/(F111-E111),(G111-E111)/(E111-F111)),2))</f>
        <v/>
      </c>
      <c r="K111" s="8">
        <f>IF(I111="","",SUM($I$2:I111))</f>
        <v/>
      </c>
      <c r="L111" s="4" t="n"/>
      <c r="M111" s="4" t="n"/>
      <c r="N111" s="4" t="n"/>
      <c r="O111" s="4" t="n"/>
    </row>
    <row r="112">
      <c r="A112" s="2" t="n"/>
      <c r="B112" s="3" t="n"/>
      <c r="C112" s="4" t="n"/>
      <c r="D112" s="4" t="n"/>
      <c r="E112" s="5" t="n"/>
      <c r="F112" s="5" t="n"/>
      <c r="G112" s="5" t="n"/>
      <c r="H112" s="4" t="n"/>
      <c r="I112" s="6" t="n"/>
      <c r="J112" s="7">
        <f>IF(OR(E112="",F112="",G112="",E112=F112),"",ROUND(IF(D112="Vente",(E112-G112)/(F112-E112),(G112-E112)/(E112-F112)),2))</f>
        <v/>
      </c>
      <c r="K112" s="8">
        <f>IF(I112="","",SUM($I$2:I112))</f>
        <v/>
      </c>
      <c r="L112" s="4" t="n"/>
      <c r="M112" s="4" t="n"/>
      <c r="N112" s="4" t="n"/>
      <c r="O112" s="4" t="n"/>
    </row>
    <row r="113">
      <c r="A113" s="2" t="n"/>
      <c r="B113" s="3" t="n"/>
      <c r="C113" s="4" t="n"/>
      <c r="D113" s="4" t="n"/>
      <c r="E113" s="5" t="n"/>
      <c r="F113" s="5" t="n"/>
      <c r="G113" s="5" t="n"/>
      <c r="H113" s="4" t="n"/>
      <c r="I113" s="6" t="n"/>
      <c r="J113" s="7">
        <f>IF(OR(E113="",F113="",G113="",E113=F113),"",ROUND(IF(D113="Vente",(E113-G113)/(F113-E113),(G113-E113)/(E113-F113)),2))</f>
        <v/>
      </c>
      <c r="K113" s="8">
        <f>IF(I113="","",SUM($I$2:I113))</f>
        <v/>
      </c>
      <c r="L113" s="4" t="n"/>
      <c r="M113" s="4" t="n"/>
      <c r="N113" s="4" t="n"/>
      <c r="O113" s="4" t="n"/>
    </row>
    <row r="114">
      <c r="A114" s="2" t="n"/>
      <c r="B114" s="3" t="n"/>
      <c r="C114" s="4" t="n"/>
      <c r="D114" s="4" t="n"/>
      <c r="E114" s="5" t="n"/>
      <c r="F114" s="5" t="n"/>
      <c r="G114" s="5" t="n"/>
      <c r="H114" s="4" t="n"/>
      <c r="I114" s="6" t="n"/>
      <c r="J114" s="7">
        <f>IF(OR(E114="",F114="",G114="",E114=F114),"",ROUND(IF(D114="Vente",(E114-G114)/(F114-E114),(G114-E114)/(E114-F114)),2))</f>
        <v/>
      </c>
      <c r="K114" s="8">
        <f>IF(I114="","",SUM($I$2:I114))</f>
        <v/>
      </c>
      <c r="L114" s="4" t="n"/>
      <c r="M114" s="4" t="n"/>
      <c r="N114" s="4" t="n"/>
      <c r="O114" s="4" t="n"/>
    </row>
    <row r="115">
      <c r="A115" s="2" t="n"/>
      <c r="B115" s="3" t="n"/>
      <c r="C115" s="4" t="n"/>
      <c r="D115" s="4" t="n"/>
      <c r="E115" s="5" t="n"/>
      <c r="F115" s="5" t="n"/>
      <c r="G115" s="5" t="n"/>
      <c r="H115" s="4" t="n"/>
      <c r="I115" s="6" t="n"/>
      <c r="J115" s="7">
        <f>IF(OR(E115="",F115="",G115="",E115=F115),"",ROUND(IF(D115="Vente",(E115-G115)/(F115-E115),(G115-E115)/(E115-F115)),2))</f>
        <v/>
      </c>
      <c r="K115" s="8">
        <f>IF(I115="","",SUM($I$2:I115))</f>
        <v/>
      </c>
      <c r="L115" s="4" t="n"/>
      <c r="M115" s="4" t="n"/>
      <c r="N115" s="4" t="n"/>
      <c r="O115" s="4" t="n"/>
    </row>
    <row r="116">
      <c r="A116" s="2" t="n"/>
      <c r="B116" s="3" t="n"/>
      <c r="C116" s="4" t="n"/>
      <c r="D116" s="4" t="n"/>
      <c r="E116" s="5" t="n"/>
      <c r="F116" s="5" t="n"/>
      <c r="G116" s="5" t="n"/>
      <c r="H116" s="4" t="n"/>
      <c r="I116" s="6" t="n"/>
      <c r="J116" s="7">
        <f>IF(OR(E116="",F116="",G116="",E116=F116),"",ROUND(IF(D116="Vente",(E116-G116)/(F116-E116),(G116-E116)/(E116-F116)),2))</f>
        <v/>
      </c>
      <c r="K116" s="8">
        <f>IF(I116="","",SUM($I$2:I116))</f>
        <v/>
      </c>
      <c r="L116" s="4" t="n"/>
      <c r="M116" s="4" t="n"/>
      <c r="N116" s="4" t="n"/>
      <c r="O116" s="4" t="n"/>
    </row>
    <row r="117">
      <c r="A117" s="2" t="n"/>
      <c r="B117" s="3" t="n"/>
      <c r="C117" s="4" t="n"/>
      <c r="D117" s="4" t="n"/>
      <c r="E117" s="5" t="n"/>
      <c r="F117" s="5" t="n"/>
      <c r="G117" s="5" t="n"/>
      <c r="H117" s="4" t="n"/>
      <c r="I117" s="6" t="n"/>
      <c r="J117" s="7">
        <f>IF(OR(E117="",F117="",G117="",E117=F117),"",ROUND(IF(D117="Vente",(E117-G117)/(F117-E117),(G117-E117)/(E117-F117)),2))</f>
        <v/>
      </c>
      <c r="K117" s="8">
        <f>IF(I117="","",SUM($I$2:I117))</f>
        <v/>
      </c>
      <c r="L117" s="4" t="n"/>
      <c r="M117" s="4" t="n"/>
      <c r="N117" s="4" t="n"/>
      <c r="O117" s="4" t="n"/>
    </row>
    <row r="118">
      <c r="A118" s="2" t="n"/>
      <c r="B118" s="3" t="n"/>
      <c r="C118" s="4" t="n"/>
      <c r="D118" s="4" t="n"/>
      <c r="E118" s="5" t="n"/>
      <c r="F118" s="5" t="n"/>
      <c r="G118" s="5" t="n"/>
      <c r="H118" s="4" t="n"/>
      <c r="I118" s="6" t="n"/>
      <c r="J118" s="7">
        <f>IF(OR(E118="",F118="",G118="",E118=F118),"",ROUND(IF(D118="Vente",(E118-G118)/(F118-E118),(G118-E118)/(E118-F118)),2))</f>
        <v/>
      </c>
      <c r="K118" s="8">
        <f>IF(I118="","",SUM($I$2:I118))</f>
        <v/>
      </c>
      <c r="L118" s="4" t="n"/>
      <c r="M118" s="4" t="n"/>
      <c r="N118" s="4" t="n"/>
      <c r="O118" s="4" t="n"/>
    </row>
    <row r="119">
      <c r="A119" s="2" t="n"/>
      <c r="B119" s="3" t="n"/>
      <c r="C119" s="4" t="n"/>
      <c r="D119" s="4" t="n"/>
      <c r="E119" s="5" t="n"/>
      <c r="F119" s="5" t="n"/>
      <c r="G119" s="5" t="n"/>
      <c r="H119" s="4" t="n"/>
      <c r="I119" s="6" t="n"/>
      <c r="J119" s="7">
        <f>IF(OR(E119="",F119="",G119="",E119=F119),"",ROUND(IF(D119="Vente",(E119-G119)/(F119-E119),(G119-E119)/(E119-F119)),2))</f>
        <v/>
      </c>
      <c r="K119" s="8">
        <f>IF(I119="","",SUM($I$2:I119))</f>
        <v/>
      </c>
      <c r="L119" s="4" t="n"/>
      <c r="M119" s="4" t="n"/>
      <c r="N119" s="4" t="n"/>
      <c r="O119" s="4" t="n"/>
    </row>
    <row r="120">
      <c r="A120" s="2" t="n"/>
      <c r="B120" s="3" t="n"/>
      <c r="C120" s="4" t="n"/>
      <c r="D120" s="4" t="n"/>
      <c r="E120" s="5" t="n"/>
      <c r="F120" s="5" t="n"/>
      <c r="G120" s="5" t="n"/>
      <c r="H120" s="4" t="n"/>
      <c r="I120" s="6" t="n"/>
      <c r="J120" s="7">
        <f>IF(OR(E120="",F120="",G120="",E120=F120),"",ROUND(IF(D120="Vente",(E120-G120)/(F120-E120),(G120-E120)/(E120-F120)),2))</f>
        <v/>
      </c>
      <c r="K120" s="8">
        <f>IF(I120="","",SUM($I$2:I120))</f>
        <v/>
      </c>
      <c r="L120" s="4" t="n"/>
      <c r="M120" s="4" t="n"/>
      <c r="N120" s="4" t="n"/>
      <c r="O120" s="4" t="n"/>
    </row>
    <row r="121">
      <c r="A121" s="2" t="n"/>
      <c r="B121" s="3" t="n"/>
      <c r="C121" s="4" t="n"/>
      <c r="D121" s="4" t="n"/>
      <c r="E121" s="5" t="n"/>
      <c r="F121" s="5" t="n"/>
      <c r="G121" s="5" t="n"/>
      <c r="H121" s="4" t="n"/>
      <c r="I121" s="6" t="n"/>
      <c r="J121" s="7">
        <f>IF(OR(E121="",F121="",G121="",E121=F121),"",ROUND(IF(D121="Vente",(E121-G121)/(F121-E121),(G121-E121)/(E121-F121)),2))</f>
        <v/>
      </c>
      <c r="K121" s="8">
        <f>IF(I121="","",SUM($I$2:I121))</f>
        <v/>
      </c>
      <c r="L121" s="4" t="n"/>
      <c r="M121" s="4" t="n"/>
      <c r="N121" s="4" t="n"/>
      <c r="O121" s="4" t="n"/>
    </row>
    <row r="122">
      <c r="A122" s="2" t="n"/>
      <c r="B122" s="3" t="n"/>
      <c r="C122" s="4" t="n"/>
      <c r="D122" s="4" t="n"/>
      <c r="E122" s="5" t="n"/>
      <c r="F122" s="5" t="n"/>
      <c r="G122" s="5" t="n"/>
      <c r="H122" s="4" t="n"/>
      <c r="I122" s="6" t="n"/>
      <c r="J122" s="7">
        <f>IF(OR(E122="",F122="",G122="",E122=F122),"",ROUND(IF(D122="Vente",(E122-G122)/(F122-E122),(G122-E122)/(E122-F122)),2))</f>
        <v/>
      </c>
      <c r="K122" s="8">
        <f>IF(I122="","",SUM($I$2:I122))</f>
        <v/>
      </c>
      <c r="L122" s="4" t="n"/>
      <c r="M122" s="4" t="n"/>
      <c r="N122" s="4" t="n"/>
      <c r="O122" s="4" t="n"/>
    </row>
    <row r="123">
      <c r="A123" s="2" t="n"/>
      <c r="B123" s="3" t="n"/>
      <c r="C123" s="4" t="n"/>
      <c r="D123" s="4" t="n"/>
      <c r="E123" s="5" t="n"/>
      <c r="F123" s="5" t="n"/>
      <c r="G123" s="5" t="n"/>
      <c r="H123" s="4" t="n"/>
      <c r="I123" s="6" t="n"/>
      <c r="J123" s="7">
        <f>IF(OR(E123="",F123="",G123="",E123=F123),"",ROUND(IF(D123="Vente",(E123-G123)/(F123-E123),(G123-E123)/(E123-F123)),2))</f>
        <v/>
      </c>
      <c r="K123" s="8">
        <f>IF(I123="","",SUM($I$2:I123))</f>
        <v/>
      </c>
      <c r="L123" s="4" t="n"/>
      <c r="M123" s="4" t="n"/>
      <c r="N123" s="4" t="n"/>
      <c r="O123" s="4" t="n"/>
    </row>
    <row r="124">
      <c r="A124" s="2" t="n"/>
      <c r="B124" s="3" t="n"/>
      <c r="C124" s="4" t="n"/>
      <c r="D124" s="4" t="n"/>
      <c r="E124" s="5" t="n"/>
      <c r="F124" s="5" t="n"/>
      <c r="G124" s="5" t="n"/>
      <c r="H124" s="4" t="n"/>
      <c r="I124" s="6" t="n"/>
      <c r="J124" s="7">
        <f>IF(OR(E124="",F124="",G124="",E124=F124),"",ROUND(IF(D124="Vente",(E124-G124)/(F124-E124),(G124-E124)/(E124-F124)),2))</f>
        <v/>
      </c>
      <c r="K124" s="8">
        <f>IF(I124="","",SUM($I$2:I124))</f>
        <v/>
      </c>
      <c r="L124" s="4" t="n"/>
      <c r="M124" s="4" t="n"/>
      <c r="N124" s="4" t="n"/>
      <c r="O124" s="4" t="n"/>
    </row>
    <row r="125">
      <c r="A125" s="2" t="n"/>
      <c r="B125" s="3" t="n"/>
      <c r="C125" s="4" t="n"/>
      <c r="D125" s="4" t="n"/>
      <c r="E125" s="5" t="n"/>
      <c r="F125" s="5" t="n"/>
      <c r="G125" s="5" t="n"/>
      <c r="H125" s="4" t="n"/>
      <c r="I125" s="6" t="n"/>
      <c r="J125" s="7">
        <f>IF(OR(E125="",F125="",G125="",E125=F125),"",ROUND(IF(D125="Vente",(E125-G125)/(F125-E125),(G125-E125)/(E125-F125)),2))</f>
        <v/>
      </c>
      <c r="K125" s="8">
        <f>IF(I125="","",SUM($I$2:I125))</f>
        <v/>
      </c>
      <c r="L125" s="4" t="n"/>
      <c r="M125" s="4" t="n"/>
      <c r="N125" s="4" t="n"/>
      <c r="O125" s="4" t="n"/>
    </row>
    <row r="126">
      <c r="A126" s="2" t="n"/>
      <c r="B126" s="3" t="n"/>
      <c r="C126" s="4" t="n"/>
      <c r="D126" s="4" t="n"/>
      <c r="E126" s="5" t="n"/>
      <c r="F126" s="5" t="n"/>
      <c r="G126" s="5" t="n"/>
      <c r="H126" s="4" t="n"/>
      <c r="I126" s="6" t="n"/>
      <c r="J126" s="7">
        <f>IF(OR(E126="",F126="",G126="",E126=F126),"",ROUND(IF(D126="Vente",(E126-G126)/(F126-E126),(G126-E126)/(E126-F126)),2))</f>
        <v/>
      </c>
      <c r="K126" s="8">
        <f>IF(I126="","",SUM($I$2:I126))</f>
        <v/>
      </c>
      <c r="L126" s="4" t="n"/>
      <c r="M126" s="4" t="n"/>
      <c r="N126" s="4" t="n"/>
      <c r="O126" s="4" t="n"/>
    </row>
    <row r="127">
      <c r="A127" s="2" t="n"/>
      <c r="B127" s="3" t="n"/>
      <c r="C127" s="4" t="n"/>
      <c r="D127" s="4" t="n"/>
      <c r="E127" s="5" t="n"/>
      <c r="F127" s="5" t="n"/>
      <c r="G127" s="5" t="n"/>
      <c r="H127" s="4" t="n"/>
      <c r="I127" s="6" t="n"/>
      <c r="J127" s="7">
        <f>IF(OR(E127="",F127="",G127="",E127=F127),"",ROUND(IF(D127="Vente",(E127-G127)/(F127-E127),(G127-E127)/(E127-F127)),2))</f>
        <v/>
      </c>
      <c r="K127" s="8">
        <f>IF(I127="","",SUM($I$2:I127))</f>
        <v/>
      </c>
      <c r="L127" s="4" t="n"/>
      <c r="M127" s="4" t="n"/>
      <c r="N127" s="4" t="n"/>
      <c r="O127" s="4" t="n"/>
    </row>
    <row r="128">
      <c r="A128" s="2" t="n"/>
      <c r="B128" s="3" t="n"/>
      <c r="C128" s="4" t="n"/>
      <c r="D128" s="4" t="n"/>
      <c r="E128" s="5" t="n"/>
      <c r="F128" s="5" t="n"/>
      <c r="G128" s="5" t="n"/>
      <c r="H128" s="4" t="n"/>
      <c r="I128" s="6" t="n"/>
      <c r="J128" s="7">
        <f>IF(OR(E128="",F128="",G128="",E128=F128),"",ROUND(IF(D128="Vente",(E128-G128)/(F128-E128),(G128-E128)/(E128-F128)),2))</f>
        <v/>
      </c>
      <c r="K128" s="8">
        <f>IF(I128="","",SUM($I$2:I128))</f>
        <v/>
      </c>
      <c r="L128" s="4" t="n"/>
      <c r="M128" s="4" t="n"/>
      <c r="N128" s="4" t="n"/>
      <c r="O128" s="4" t="n"/>
    </row>
    <row r="129">
      <c r="A129" s="2" t="n"/>
      <c r="B129" s="3" t="n"/>
      <c r="C129" s="4" t="n"/>
      <c r="D129" s="4" t="n"/>
      <c r="E129" s="5" t="n"/>
      <c r="F129" s="5" t="n"/>
      <c r="G129" s="5" t="n"/>
      <c r="H129" s="4" t="n"/>
      <c r="I129" s="6" t="n"/>
      <c r="J129" s="7">
        <f>IF(OR(E129="",F129="",G129="",E129=F129),"",ROUND(IF(D129="Vente",(E129-G129)/(F129-E129),(G129-E129)/(E129-F129)),2))</f>
        <v/>
      </c>
      <c r="K129" s="8">
        <f>IF(I129="","",SUM($I$2:I129))</f>
        <v/>
      </c>
      <c r="L129" s="4" t="n"/>
      <c r="M129" s="4" t="n"/>
      <c r="N129" s="4" t="n"/>
      <c r="O129" s="4" t="n"/>
    </row>
    <row r="130">
      <c r="A130" s="2" t="n"/>
      <c r="B130" s="3" t="n"/>
      <c r="C130" s="4" t="n"/>
      <c r="D130" s="4" t="n"/>
      <c r="E130" s="5" t="n"/>
      <c r="F130" s="5" t="n"/>
      <c r="G130" s="5" t="n"/>
      <c r="H130" s="4" t="n"/>
      <c r="I130" s="6" t="n"/>
      <c r="J130" s="7">
        <f>IF(OR(E130="",F130="",G130="",E130=F130),"",ROUND(IF(D130="Vente",(E130-G130)/(F130-E130),(G130-E130)/(E130-F130)),2))</f>
        <v/>
      </c>
      <c r="K130" s="8">
        <f>IF(I130="","",SUM($I$2:I130))</f>
        <v/>
      </c>
      <c r="L130" s="4" t="n"/>
      <c r="M130" s="4" t="n"/>
      <c r="N130" s="4" t="n"/>
      <c r="O130" s="4" t="n"/>
    </row>
    <row r="131">
      <c r="A131" s="2" t="n"/>
      <c r="B131" s="3" t="n"/>
      <c r="C131" s="4" t="n"/>
      <c r="D131" s="4" t="n"/>
      <c r="E131" s="5" t="n"/>
      <c r="F131" s="5" t="n"/>
      <c r="G131" s="5" t="n"/>
      <c r="H131" s="4" t="n"/>
      <c r="I131" s="6" t="n"/>
      <c r="J131" s="7">
        <f>IF(OR(E131="",F131="",G131="",E131=F131),"",ROUND(IF(D131="Vente",(E131-G131)/(F131-E131),(G131-E131)/(E131-F131)),2))</f>
        <v/>
      </c>
      <c r="K131" s="8">
        <f>IF(I131="","",SUM($I$2:I131))</f>
        <v/>
      </c>
      <c r="L131" s="4" t="n"/>
      <c r="M131" s="4" t="n"/>
      <c r="N131" s="4" t="n"/>
      <c r="O131" s="4" t="n"/>
    </row>
    <row r="132">
      <c r="A132" s="2" t="n"/>
      <c r="B132" s="3" t="n"/>
      <c r="C132" s="4" t="n"/>
      <c r="D132" s="4" t="n"/>
      <c r="E132" s="5" t="n"/>
      <c r="F132" s="5" t="n"/>
      <c r="G132" s="5" t="n"/>
      <c r="H132" s="4" t="n"/>
      <c r="I132" s="6" t="n"/>
      <c r="J132" s="7">
        <f>IF(OR(E132="",F132="",G132="",E132=F132),"",ROUND(IF(D132="Vente",(E132-G132)/(F132-E132),(G132-E132)/(E132-F132)),2))</f>
        <v/>
      </c>
      <c r="K132" s="8">
        <f>IF(I132="","",SUM($I$2:I132))</f>
        <v/>
      </c>
      <c r="L132" s="4" t="n"/>
      <c r="M132" s="4" t="n"/>
      <c r="N132" s="4" t="n"/>
      <c r="O132" s="4" t="n"/>
    </row>
    <row r="133">
      <c r="A133" s="2" t="n"/>
      <c r="B133" s="3" t="n"/>
      <c r="C133" s="4" t="n"/>
      <c r="D133" s="4" t="n"/>
      <c r="E133" s="5" t="n"/>
      <c r="F133" s="5" t="n"/>
      <c r="G133" s="5" t="n"/>
      <c r="H133" s="4" t="n"/>
      <c r="I133" s="6" t="n"/>
      <c r="J133" s="7">
        <f>IF(OR(E133="",F133="",G133="",E133=F133),"",ROUND(IF(D133="Vente",(E133-G133)/(F133-E133),(G133-E133)/(E133-F133)),2))</f>
        <v/>
      </c>
      <c r="K133" s="8">
        <f>IF(I133="","",SUM($I$2:I133))</f>
        <v/>
      </c>
      <c r="L133" s="4" t="n"/>
      <c r="M133" s="4" t="n"/>
      <c r="N133" s="4" t="n"/>
      <c r="O133" s="4" t="n"/>
    </row>
    <row r="134">
      <c r="A134" s="2" t="n"/>
      <c r="B134" s="3" t="n"/>
      <c r="C134" s="4" t="n"/>
      <c r="D134" s="4" t="n"/>
      <c r="E134" s="5" t="n"/>
      <c r="F134" s="5" t="n"/>
      <c r="G134" s="5" t="n"/>
      <c r="H134" s="4" t="n"/>
      <c r="I134" s="6" t="n"/>
      <c r="J134" s="7">
        <f>IF(OR(E134="",F134="",G134="",E134=F134),"",ROUND(IF(D134="Vente",(E134-G134)/(F134-E134),(G134-E134)/(E134-F134)),2))</f>
        <v/>
      </c>
      <c r="K134" s="8">
        <f>IF(I134="","",SUM($I$2:I134))</f>
        <v/>
      </c>
      <c r="L134" s="4" t="n"/>
      <c r="M134" s="4" t="n"/>
      <c r="N134" s="4" t="n"/>
      <c r="O134" s="4" t="n"/>
    </row>
    <row r="135">
      <c r="A135" s="2" t="n"/>
      <c r="B135" s="3" t="n"/>
      <c r="C135" s="4" t="n"/>
      <c r="D135" s="4" t="n"/>
      <c r="E135" s="5" t="n"/>
      <c r="F135" s="5" t="n"/>
      <c r="G135" s="5" t="n"/>
      <c r="H135" s="4" t="n"/>
      <c r="I135" s="6" t="n"/>
      <c r="J135" s="7">
        <f>IF(OR(E135="",F135="",G135="",E135=F135),"",ROUND(IF(D135="Vente",(E135-G135)/(F135-E135),(G135-E135)/(E135-F135)),2))</f>
        <v/>
      </c>
      <c r="K135" s="8">
        <f>IF(I135="","",SUM($I$2:I135))</f>
        <v/>
      </c>
      <c r="L135" s="4" t="n"/>
      <c r="M135" s="4" t="n"/>
      <c r="N135" s="4" t="n"/>
      <c r="O135" s="4" t="n"/>
    </row>
    <row r="136">
      <c r="A136" s="2" t="n"/>
      <c r="B136" s="3" t="n"/>
      <c r="C136" s="4" t="n"/>
      <c r="D136" s="4" t="n"/>
      <c r="E136" s="5" t="n"/>
      <c r="F136" s="5" t="n"/>
      <c r="G136" s="5" t="n"/>
      <c r="H136" s="4" t="n"/>
      <c r="I136" s="6" t="n"/>
      <c r="J136" s="7">
        <f>IF(OR(E136="",F136="",G136="",E136=F136),"",ROUND(IF(D136="Vente",(E136-G136)/(F136-E136),(G136-E136)/(E136-F136)),2))</f>
        <v/>
      </c>
      <c r="K136" s="8">
        <f>IF(I136="","",SUM($I$2:I136))</f>
        <v/>
      </c>
      <c r="L136" s="4" t="n"/>
      <c r="M136" s="4" t="n"/>
      <c r="N136" s="4" t="n"/>
      <c r="O136" s="4" t="n"/>
    </row>
    <row r="137">
      <c r="A137" s="2" t="n"/>
      <c r="B137" s="3" t="n"/>
      <c r="C137" s="4" t="n"/>
      <c r="D137" s="4" t="n"/>
      <c r="E137" s="5" t="n"/>
      <c r="F137" s="5" t="n"/>
      <c r="G137" s="5" t="n"/>
      <c r="H137" s="4" t="n"/>
      <c r="I137" s="6" t="n"/>
      <c r="J137" s="7">
        <f>IF(OR(E137="",F137="",G137="",E137=F137),"",ROUND(IF(D137="Vente",(E137-G137)/(F137-E137),(G137-E137)/(E137-F137)),2))</f>
        <v/>
      </c>
      <c r="K137" s="8">
        <f>IF(I137="","",SUM($I$2:I137))</f>
        <v/>
      </c>
      <c r="L137" s="4" t="n"/>
      <c r="M137" s="4" t="n"/>
      <c r="N137" s="4" t="n"/>
      <c r="O137" s="4" t="n"/>
    </row>
    <row r="138">
      <c r="A138" s="2" t="n"/>
      <c r="B138" s="3" t="n"/>
      <c r="C138" s="4" t="n"/>
      <c r="D138" s="4" t="n"/>
      <c r="E138" s="5" t="n"/>
      <c r="F138" s="5" t="n"/>
      <c r="G138" s="5" t="n"/>
      <c r="H138" s="4" t="n"/>
      <c r="I138" s="6" t="n"/>
      <c r="J138" s="7">
        <f>IF(OR(E138="",F138="",G138="",E138=F138),"",ROUND(IF(D138="Vente",(E138-G138)/(F138-E138),(G138-E138)/(E138-F138)),2))</f>
        <v/>
      </c>
      <c r="K138" s="8">
        <f>IF(I138="","",SUM($I$2:I138))</f>
        <v/>
      </c>
      <c r="L138" s="4" t="n"/>
      <c r="M138" s="4" t="n"/>
      <c r="N138" s="4" t="n"/>
      <c r="O138" s="4" t="n"/>
    </row>
    <row r="139">
      <c r="A139" s="2" t="n"/>
      <c r="B139" s="3" t="n"/>
      <c r="C139" s="4" t="n"/>
      <c r="D139" s="4" t="n"/>
      <c r="E139" s="5" t="n"/>
      <c r="F139" s="5" t="n"/>
      <c r="G139" s="5" t="n"/>
      <c r="H139" s="4" t="n"/>
      <c r="I139" s="6" t="n"/>
      <c r="J139" s="7">
        <f>IF(OR(E139="",F139="",G139="",E139=F139),"",ROUND(IF(D139="Vente",(E139-G139)/(F139-E139),(G139-E139)/(E139-F139)),2))</f>
        <v/>
      </c>
      <c r="K139" s="8">
        <f>IF(I139="","",SUM($I$2:I139))</f>
        <v/>
      </c>
      <c r="L139" s="4" t="n"/>
      <c r="M139" s="4" t="n"/>
      <c r="N139" s="4" t="n"/>
      <c r="O139" s="4" t="n"/>
    </row>
    <row r="140">
      <c r="A140" s="2" t="n"/>
      <c r="B140" s="3" t="n"/>
      <c r="C140" s="4" t="n"/>
      <c r="D140" s="4" t="n"/>
      <c r="E140" s="5" t="n"/>
      <c r="F140" s="5" t="n"/>
      <c r="G140" s="5" t="n"/>
      <c r="H140" s="4" t="n"/>
      <c r="I140" s="6" t="n"/>
      <c r="J140" s="7">
        <f>IF(OR(E140="",F140="",G140="",E140=F140),"",ROUND(IF(D140="Vente",(E140-G140)/(F140-E140),(G140-E140)/(E140-F140)),2))</f>
        <v/>
      </c>
      <c r="K140" s="8">
        <f>IF(I140="","",SUM($I$2:I140))</f>
        <v/>
      </c>
      <c r="L140" s="4" t="n"/>
      <c r="M140" s="4" t="n"/>
      <c r="N140" s="4" t="n"/>
      <c r="O140" s="4" t="n"/>
    </row>
    <row r="141">
      <c r="A141" s="2" t="n"/>
      <c r="B141" s="3" t="n"/>
      <c r="C141" s="4" t="n"/>
      <c r="D141" s="4" t="n"/>
      <c r="E141" s="5" t="n"/>
      <c r="F141" s="5" t="n"/>
      <c r="G141" s="5" t="n"/>
      <c r="H141" s="4" t="n"/>
      <c r="I141" s="6" t="n"/>
      <c r="J141" s="7">
        <f>IF(OR(E141="",F141="",G141="",E141=F141),"",ROUND(IF(D141="Vente",(E141-G141)/(F141-E141),(G141-E141)/(E141-F141)),2))</f>
        <v/>
      </c>
      <c r="K141" s="8">
        <f>IF(I141="","",SUM($I$2:I141))</f>
        <v/>
      </c>
      <c r="L141" s="4" t="n"/>
      <c r="M141" s="4" t="n"/>
      <c r="N141" s="4" t="n"/>
      <c r="O141" s="4" t="n"/>
    </row>
    <row r="142">
      <c r="A142" s="2" t="n"/>
      <c r="B142" s="3" t="n"/>
      <c r="C142" s="4" t="n"/>
      <c r="D142" s="4" t="n"/>
      <c r="E142" s="5" t="n"/>
      <c r="F142" s="5" t="n"/>
      <c r="G142" s="5" t="n"/>
      <c r="H142" s="4" t="n"/>
      <c r="I142" s="6" t="n"/>
      <c r="J142" s="7">
        <f>IF(OR(E142="",F142="",G142="",E142=F142),"",ROUND(IF(D142="Vente",(E142-G142)/(F142-E142),(G142-E142)/(E142-F142)),2))</f>
        <v/>
      </c>
      <c r="K142" s="8">
        <f>IF(I142="","",SUM($I$2:I142))</f>
        <v/>
      </c>
      <c r="L142" s="4" t="n"/>
      <c r="M142" s="4" t="n"/>
      <c r="N142" s="4" t="n"/>
      <c r="O142" s="4" t="n"/>
    </row>
    <row r="143">
      <c r="A143" s="2" t="n"/>
      <c r="B143" s="3" t="n"/>
      <c r="C143" s="4" t="n"/>
      <c r="D143" s="4" t="n"/>
      <c r="E143" s="5" t="n"/>
      <c r="F143" s="5" t="n"/>
      <c r="G143" s="5" t="n"/>
      <c r="H143" s="4" t="n"/>
      <c r="I143" s="6" t="n"/>
      <c r="J143" s="7">
        <f>IF(OR(E143="",F143="",G143="",E143=F143),"",ROUND(IF(D143="Vente",(E143-G143)/(F143-E143),(G143-E143)/(E143-F143)),2))</f>
        <v/>
      </c>
      <c r="K143" s="8">
        <f>IF(I143="","",SUM($I$2:I143))</f>
        <v/>
      </c>
      <c r="L143" s="4" t="n"/>
      <c r="M143" s="4" t="n"/>
      <c r="N143" s="4" t="n"/>
      <c r="O143" s="4" t="n"/>
    </row>
    <row r="144">
      <c r="A144" s="2" t="n"/>
      <c r="B144" s="3" t="n"/>
      <c r="C144" s="4" t="n"/>
      <c r="D144" s="4" t="n"/>
      <c r="E144" s="5" t="n"/>
      <c r="F144" s="5" t="n"/>
      <c r="G144" s="5" t="n"/>
      <c r="H144" s="4" t="n"/>
      <c r="I144" s="6" t="n"/>
      <c r="J144" s="7">
        <f>IF(OR(E144="",F144="",G144="",E144=F144),"",ROUND(IF(D144="Vente",(E144-G144)/(F144-E144),(G144-E144)/(E144-F144)),2))</f>
        <v/>
      </c>
      <c r="K144" s="8">
        <f>IF(I144="","",SUM($I$2:I144))</f>
        <v/>
      </c>
      <c r="L144" s="4" t="n"/>
      <c r="M144" s="4" t="n"/>
      <c r="N144" s="4" t="n"/>
      <c r="O144" s="4" t="n"/>
    </row>
    <row r="145">
      <c r="A145" s="2" t="n"/>
      <c r="B145" s="3" t="n"/>
      <c r="C145" s="4" t="n"/>
      <c r="D145" s="4" t="n"/>
      <c r="E145" s="5" t="n"/>
      <c r="F145" s="5" t="n"/>
      <c r="G145" s="5" t="n"/>
      <c r="H145" s="4" t="n"/>
      <c r="I145" s="6" t="n"/>
      <c r="J145" s="7">
        <f>IF(OR(E145="",F145="",G145="",E145=F145),"",ROUND(IF(D145="Vente",(E145-G145)/(F145-E145),(G145-E145)/(E145-F145)),2))</f>
        <v/>
      </c>
      <c r="K145" s="8">
        <f>IF(I145="","",SUM($I$2:I145))</f>
        <v/>
      </c>
      <c r="L145" s="4" t="n"/>
      <c r="M145" s="4" t="n"/>
      <c r="N145" s="4" t="n"/>
      <c r="O145" s="4" t="n"/>
    </row>
    <row r="146">
      <c r="A146" s="2" t="n"/>
      <c r="B146" s="3" t="n"/>
      <c r="C146" s="4" t="n"/>
      <c r="D146" s="4" t="n"/>
      <c r="E146" s="5" t="n"/>
      <c r="F146" s="5" t="n"/>
      <c r="G146" s="5" t="n"/>
      <c r="H146" s="4" t="n"/>
      <c r="I146" s="6" t="n"/>
      <c r="J146" s="7">
        <f>IF(OR(E146="",F146="",G146="",E146=F146),"",ROUND(IF(D146="Vente",(E146-G146)/(F146-E146),(G146-E146)/(E146-F146)),2))</f>
        <v/>
      </c>
      <c r="K146" s="8">
        <f>IF(I146="","",SUM($I$2:I146))</f>
        <v/>
      </c>
      <c r="L146" s="4" t="n"/>
      <c r="M146" s="4" t="n"/>
      <c r="N146" s="4" t="n"/>
      <c r="O146" s="4" t="n"/>
    </row>
    <row r="147">
      <c r="A147" s="2" t="n"/>
      <c r="B147" s="3" t="n"/>
      <c r="C147" s="4" t="n"/>
      <c r="D147" s="4" t="n"/>
      <c r="E147" s="5" t="n"/>
      <c r="F147" s="5" t="n"/>
      <c r="G147" s="5" t="n"/>
      <c r="H147" s="4" t="n"/>
      <c r="I147" s="6" t="n"/>
      <c r="J147" s="7">
        <f>IF(OR(E147="",F147="",G147="",E147=F147),"",ROUND(IF(D147="Vente",(E147-G147)/(F147-E147),(G147-E147)/(E147-F147)),2))</f>
        <v/>
      </c>
      <c r="K147" s="8">
        <f>IF(I147="","",SUM($I$2:I147))</f>
        <v/>
      </c>
      <c r="L147" s="4" t="n"/>
      <c r="M147" s="4" t="n"/>
      <c r="N147" s="4" t="n"/>
      <c r="O147" s="4" t="n"/>
    </row>
    <row r="148">
      <c r="A148" s="2" t="n"/>
      <c r="B148" s="3" t="n"/>
      <c r="C148" s="4" t="n"/>
      <c r="D148" s="4" t="n"/>
      <c r="E148" s="5" t="n"/>
      <c r="F148" s="5" t="n"/>
      <c r="G148" s="5" t="n"/>
      <c r="H148" s="4" t="n"/>
      <c r="I148" s="6" t="n"/>
      <c r="J148" s="7">
        <f>IF(OR(E148="",F148="",G148="",E148=F148),"",ROUND(IF(D148="Vente",(E148-G148)/(F148-E148),(G148-E148)/(E148-F148)),2))</f>
        <v/>
      </c>
      <c r="K148" s="8">
        <f>IF(I148="","",SUM($I$2:I148))</f>
        <v/>
      </c>
      <c r="L148" s="4" t="n"/>
      <c r="M148" s="4" t="n"/>
      <c r="N148" s="4" t="n"/>
      <c r="O148" s="4" t="n"/>
    </row>
    <row r="149">
      <c r="A149" s="2" t="n"/>
      <c r="B149" s="3" t="n"/>
      <c r="C149" s="4" t="n"/>
      <c r="D149" s="4" t="n"/>
      <c r="E149" s="5" t="n"/>
      <c r="F149" s="5" t="n"/>
      <c r="G149" s="5" t="n"/>
      <c r="H149" s="4" t="n"/>
      <c r="I149" s="6" t="n"/>
      <c r="J149" s="7">
        <f>IF(OR(E149="",F149="",G149="",E149=F149),"",ROUND(IF(D149="Vente",(E149-G149)/(F149-E149),(G149-E149)/(E149-F149)),2))</f>
        <v/>
      </c>
      <c r="K149" s="8">
        <f>IF(I149="","",SUM($I$2:I149))</f>
        <v/>
      </c>
      <c r="L149" s="4" t="n"/>
      <c r="M149" s="4" t="n"/>
      <c r="N149" s="4" t="n"/>
      <c r="O149" s="4" t="n"/>
    </row>
    <row r="150">
      <c r="A150" s="2" t="n"/>
      <c r="B150" s="3" t="n"/>
      <c r="C150" s="4" t="n"/>
      <c r="D150" s="4" t="n"/>
      <c r="E150" s="5" t="n"/>
      <c r="F150" s="5" t="n"/>
      <c r="G150" s="5" t="n"/>
      <c r="H150" s="4" t="n"/>
      <c r="I150" s="6" t="n"/>
      <c r="J150" s="7">
        <f>IF(OR(E150="",F150="",G150="",E150=F150),"",ROUND(IF(D150="Vente",(E150-G150)/(F150-E150),(G150-E150)/(E150-F150)),2))</f>
        <v/>
      </c>
      <c r="K150" s="8">
        <f>IF(I150="","",SUM($I$2:I150))</f>
        <v/>
      </c>
      <c r="L150" s="4" t="n"/>
      <c r="M150" s="4" t="n"/>
      <c r="N150" s="4" t="n"/>
      <c r="O150" s="4" t="n"/>
    </row>
    <row r="151">
      <c r="A151" s="2" t="n"/>
      <c r="B151" s="3" t="n"/>
      <c r="C151" s="4" t="n"/>
      <c r="D151" s="4" t="n"/>
      <c r="E151" s="5" t="n"/>
      <c r="F151" s="5" t="n"/>
      <c r="G151" s="5" t="n"/>
      <c r="H151" s="4" t="n"/>
      <c r="I151" s="6" t="n"/>
      <c r="J151" s="7">
        <f>IF(OR(E151="",F151="",G151="",E151=F151),"",ROUND(IF(D151="Vente",(E151-G151)/(F151-E151),(G151-E151)/(E151-F151)),2))</f>
        <v/>
      </c>
      <c r="K151" s="8">
        <f>IF(I151="","",SUM($I$2:I151))</f>
        <v/>
      </c>
      <c r="L151" s="4" t="n"/>
      <c r="M151" s="4" t="n"/>
      <c r="N151" s="4" t="n"/>
      <c r="O151" s="4" t="n"/>
    </row>
    <row r="152">
      <c r="A152" s="2" t="n"/>
      <c r="B152" s="3" t="n"/>
      <c r="C152" s="4" t="n"/>
      <c r="D152" s="4" t="n"/>
      <c r="E152" s="5" t="n"/>
      <c r="F152" s="5" t="n"/>
      <c r="G152" s="5" t="n"/>
      <c r="H152" s="4" t="n"/>
      <c r="I152" s="6" t="n"/>
      <c r="J152" s="7">
        <f>IF(OR(E152="",F152="",G152="",E152=F152),"",ROUND(IF(D152="Vente",(E152-G152)/(F152-E152),(G152-E152)/(E152-F152)),2))</f>
        <v/>
      </c>
      <c r="K152" s="8">
        <f>IF(I152="","",SUM($I$2:I152))</f>
        <v/>
      </c>
      <c r="L152" s="4" t="n"/>
      <c r="M152" s="4" t="n"/>
      <c r="N152" s="4" t="n"/>
      <c r="O152" s="4" t="n"/>
    </row>
    <row r="153">
      <c r="A153" s="2" t="n"/>
      <c r="B153" s="3" t="n"/>
      <c r="C153" s="4" t="n"/>
      <c r="D153" s="4" t="n"/>
      <c r="E153" s="5" t="n"/>
      <c r="F153" s="5" t="n"/>
      <c r="G153" s="5" t="n"/>
      <c r="H153" s="4" t="n"/>
      <c r="I153" s="6" t="n"/>
      <c r="J153" s="7">
        <f>IF(OR(E153="",F153="",G153="",E153=F153),"",ROUND(IF(D153="Vente",(E153-G153)/(F153-E153),(G153-E153)/(E153-F153)),2))</f>
        <v/>
      </c>
      <c r="K153" s="8">
        <f>IF(I153="","",SUM($I$2:I153))</f>
        <v/>
      </c>
      <c r="L153" s="4" t="n"/>
      <c r="M153" s="4" t="n"/>
      <c r="N153" s="4" t="n"/>
      <c r="O153" s="4" t="n"/>
    </row>
    <row r="154">
      <c r="A154" s="2" t="n"/>
      <c r="B154" s="3" t="n"/>
      <c r="C154" s="4" t="n"/>
      <c r="D154" s="4" t="n"/>
      <c r="E154" s="5" t="n"/>
      <c r="F154" s="5" t="n"/>
      <c r="G154" s="5" t="n"/>
      <c r="H154" s="4" t="n"/>
      <c r="I154" s="6" t="n"/>
      <c r="J154" s="7">
        <f>IF(OR(E154="",F154="",G154="",E154=F154),"",ROUND(IF(D154="Vente",(E154-G154)/(F154-E154),(G154-E154)/(E154-F154)),2))</f>
        <v/>
      </c>
      <c r="K154" s="8">
        <f>IF(I154="","",SUM($I$2:I154))</f>
        <v/>
      </c>
      <c r="L154" s="4" t="n"/>
      <c r="M154" s="4" t="n"/>
      <c r="N154" s="4" t="n"/>
      <c r="O154" s="4" t="n"/>
    </row>
    <row r="155">
      <c r="A155" s="2" t="n"/>
      <c r="B155" s="3" t="n"/>
      <c r="C155" s="4" t="n"/>
      <c r="D155" s="4" t="n"/>
      <c r="E155" s="5" t="n"/>
      <c r="F155" s="5" t="n"/>
      <c r="G155" s="5" t="n"/>
      <c r="H155" s="4" t="n"/>
      <c r="I155" s="6" t="n"/>
      <c r="J155" s="7">
        <f>IF(OR(E155="",F155="",G155="",E155=F155),"",ROUND(IF(D155="Vente",(E155-G155)/(F155-E155),(G155-E155)/(E155-F155)),2))</f>
        <v/>
      </c>
      <c r="K155" s="8">
        <f>IF(I155="","",SUM($I$2:I155))</f>
        <v/>
      </c>
      <c r="L155" s="4" t="n"/>
      <c r="M155" s="4" t="n"/>
      <c r="N155" s="4" t="n"/>
      <c r="O155" s="4" t="n"/>
    </row>
    <row r="156">
      <c r="A156" s="2" t="n"/>
      <c r="B156" s="3" t="n"/>
      <c r="C156" s="4" t="n"/>
      <c r="D156" s="4" t="n"/>
      <c r="E156" s="5" t="n"/>
      <c r="F156" s="5" t="n"/>
      <c r="G156" s="5" t="n"/>
      <c r="H156" s="4" t="n"/>
      <c r="I156" s="6" t="n"/>
      <c r="J156" s="7">
        <f>IF(OR(E156="",F156="",G156="",E156=F156),"",ROUND(IF(D156="Vente",(E156-G156)/(F156-E156),(G156-E156)/(E156-F156)),2))</f>
        <v/>
      </c>
      <c r="K156" s="8">
        <f>IF(I156="","",SUM($I$2:I156))</f>
        <v/>
      </c>
      <c r="L156" s="4" t="n"/>
      <c r="M156" s="4" t="n"/>
      <c r="N156" s="4" t="n"/>
      <c r="O156" s="4" t="n"/>
    </row>
    <row r="157">
      <c r="A157" s="2" t="n"/>
      <c r="B157" s="3" t="n"/>
      <c r="C157" s="4" t="n"/>
      <c r="D157" s="4" t="n"/>
      <c r="E157" s="5" t="n"/>
      <c r="F157" s="5" t="n"/>
      <c r="G157" s="5" t="n"/>
      <c r="H157" s="4" t="n"/>
      <c r="I157" s="6" t="n"/>
      <c r="J157" s="7">
        <f>IF(OR(E157="",F157="",G157="",E157=F157),"",ROUND(IF(D157="Vente",(E157-G157)/(F157-E157),(G157-E157)/(E157-F157)),2))</f>
        <v/>
      </c>
      <c r="K157" s="8">
        <f>IF(I157="","",SUM($I$2:I157))</f>
        <v/>
      </c>
      <c r="L157" s="4" t="n"/>
      <c r="M157" s="4" t="n"/>
      <c r="N157" s="4" t="n"/>
      <c r="O157" s="4" t="n"/>
    </row>
    <row r="158">
      <c r="A158" s="2" t="n"/>
      <c r="B158" s="3" t="n"/>
      <c r="C158" s="4" t="n"/>
      <c r="D158" s="4" t="n"/>
      <c r="E158" s="5" t="n"/>
      <c r="F158" s="5" t="n"/>
      <c r="G158" s="5" t="n"/>
      <c r="H158" s="4" t="n"/>
      <c r="I158" s="6" t="n"/>
      <c r="J158" s="7">
        <f>IF(OR(E158="",F158="",G158="",E158=F158),"",ROUND(IF(D158="Vente",(E158-G158)/(F158-E158),(G158-E158)/(E158-F158)),2))</f>
        <v/>
      </c>
      <c r="K158" s="8">
        <f>IF(I158="","",SUM($I$2:I158))</f>
        <v/>
      </c>
      <c r="L158" s="4" t="n"/>
      <c r="M158" s="4" t="n"/>
      <c r="N158" s="4" t="n"/>
      <c r="O158" s="4" t="n"/>
    </row>
    <row r="159">
      <c r="A159" s="2" t="n"/>
      <c r="B159" s="3" t="n"/>
      <c r="C159" s="4" t="n"/>
      <c r="D159" s="4" t="n"/>
      <c r="E159" s="5" t="n"/>
      <c r="F159" s="5" t="n"/>
      <c r="G159" s="5" t="n"/>
      <c r="H159" s="4" t="n"/>
      <c r="I159" s="6" t="n"/>
      <c r="J159" s="7">
        <f>IF(OR(E159="",F159="",G159="",E159=F159),"",ROUND(IF(D159="Vente",(E159-G159)/(F159-E159),(G159-E159)/(E159-F159)),2))</f>
        <v/>
      </c>
      <c r="K159" s="8">
        <f>IF(I159="","",SUM($I$2:I159))</f>
        <v/>
      </c>
      <c r="L159" s="4" t="n"/>
      <c r="M159" s="4" t="n"/>
      <c r="N159" s="4" t="n"/>
      <c r="O159" s="4" t="n"/>
    </row>
    <row r="160">
      <c r="A160" s="2" t="n"/>
      <c r="B160" s="3" t="n"/>
      <c r="C160" s="4" t="n"/>
      <c r="D160" s="4" t="n"/>
      <c r="E160" s="5" t="n"/>
      <c r="F160" s="5" t="n"/>
      <c r="G160" s="5" t="n"/>
      <c r="H160" s="4" t="n"/>
      <c r="I160" s="6" t="n"/>
      <c r="J160" s="7">
        <f>IF(OR(E160="",F160="",G160="",E160=F160),"",ROUND(IF(D160="Vente",(E160-G160)/(F160-E160),(G160-E160)/(E160-F160)),2))</f>
        <v/>
      </c>
      <c r="K160" s="8">
        <f>IF(I160="","",SUM($I$2:I160))</f>
        <v/>
      </c>
      <c r="L160" s="4" t="n"/>
      <c r="M160" s="4" t="n"/>
      <c r="N160" s="4" t="n"/>
      <c r="O160" s="4" t="n"/>
    </row>
    <row r="161">
      <c r="A161" s="2" t="n"/>
      <c r="B161" s="3" t="n"/>
      <c r="C161" s="4" t="n"/>
      <c r="D161" s="4" t="n"/>
      <c r="E161" s="5" t="n"/>
      <c r="F161" s="5" t="n"/>
      <c r="G161" s="5" t="n"/>
      <c r="H161" s="4" t="n"/>
      <c r="I161" s="6" t="n"/>
      <c r="J161" s="7">
        <f>IF(OR(E161="",F161="",G161="",E161=F161),"",ROUND(IF(D161="Vente",(E161-G161)/(F161-E161),(G161-E161)/(E161-F161)),2))</f>
        <v/>
      </c>
      <c r="K161" s="8">
        <f>IF(I161="","",SUM($I$2:I161))</f>
        <v/>
      </c>
      <c r="L161" s="4" t="n"/>
      <c r="M161" s="4" t="n"/>
      <c r="N161" s="4" t="n"/>
      <c r="O161" s="4" t="n"/>
    </row>
    <row r="162">
      <c r="A162" s="2" t="n"/>
      <c r="B162" s="3" t="n"/>
      <c r="C162" s="4" t="n"/>
      <c r="D162" s="4" t="n"/>
      <c r="E162" s="5" t="n"/>
      <c r="F162" s="5" t="n"/>
      <c r="G162" s="5" t="n"/>
      <c r="H162" s="4" t="n"/>
      <c r="I162" s="6" t="n"/>
      <c r="J162" s="7">
        <f>IF(OR(E162="",F162="",G162="",E162=F162),"",ROUND(IF(D162="Vente",(E162-G162)/(F162-E162),(G162-E162)/(E162-F162)),2))</f>
        <v/>
      </c>
      <c r="K162" s="8">
        <f>IF(I162="","",SUM($I$2:I162))</f>
        <v/>
      </c>
      <c r="L162" s="4" t="n"/>
      <c r="M162" s="4" t="n"/>
      <c r="N162" s="4" t="n"/>
      <c r="O162" s="4" t="n"/>
    </row>
    <row r="163">
      <c r="A163" s="2" t="n"/>
      <c r="B163" s="3" t="n"/>
      <c r="C163" s="4" t="n"/>
      <c r="D163" s="4" t="n"/>
      <c r="E163" s="5" t="n"/>
      <c r="F163" s="5" t="n"/>
      <c r="G163" s="5" t="n"/>
      <c r="H163" s="4" t="n"/>
      <c r="I163" s="6" t="n"/>
      <c r="J163" s="7">
        <f>IF(OR(E163="",F163="",G163="",E163=F163),"",ROUND(IF(D163="Vente",(E163-G163)/(F163-E163),(G163-E163)/(E163-F163)),2))</f>
        <v/>
      </c>
      <c r="K163" s="8">
        <f>IF(I163="","",SUM($I$2:I163))</f>
        <v/>
      </c>
      <c r="L163" s="4" t="n"/>
      <c r="M163" s="4" t="n"/>
      <c r="N163" s="4" t="n"/>
      <c r="O163" s="4" t="n"/>
    </row>
    <row r="164">
      <c r="A164" s="2" t="n"/>
      <c r="B164" s="3" t="n"/>
      <c r="C164" s="4" t="n"/>
      <c r="D164" s="4" t="n"/>
      <c r="E164" s="5" t="n"/>
      <c r="F164" s="5" t="n"/>
      <c r="G164" s="5" t="n"/>
      <c r="H164" s="4" t="n"/>
      <c r="I164" s="6" t="n"/>
      <c r="J164" s="7">
        <f>IF(OR(E164="",F164="",G164="",E164=F164),"",ROUND(IF(D164="Vente",(E164-G164)/(F164-E164),(G164-E164)/(E164-F164)),2))</f>
        <v/>
      </c>
      <c r="K164" s="8">
        <f>IF(I164="","",SUM($I$2:I164))</f>
        <v/>
      </c>
      <c r="L164" s="4" t="n"/>
      <c r="M164" s="4" t="n"/>
      <c r="N164" s="4" t="n"/>
      <c r="O164" s="4" t="n"/>
    </row>
    <row r="165">
      <c r="A165" s="2" t="n"/>
      <c r="B165" s="3" t="n"/>
      <c r="C165" s="4" t="n"/>
      <c r="D165" s="4" t="n"/>
      <c r="E165" s="5" t="n"/>
      <c r="F165" s="5" t="n"/>
      <c r="G165" s="5" t="n"/>
      <c r="H165" s="4" t="n"/>
      <c r="I165" s="6" t="n"/>
      <c r="J165" s="7">
        <f>IF(OR(E165="",F165="",G165="",E165=F165),"",ROUND(IF(D165="Vente",(E165-G165)/(F165-E165),(G165-E165)/(E165-F165)),2))</f>
        <v/>
      </c>
      <c r="K165" s="8">
        <f>IF(I165="","",SUM($I$2:I165))</f>
        <v/>
      </c>
      <c r="L165" s="4" t="n"/>
      <c r="M165" s="4" t="n"/>
      <c r="N165" s="4" t="n"/>
      <c r="O165" s="4" t="n"/>
    </row>
    <row r="166">
      <c r="A166" s="2" t="n"/>
      <c r="B166" s="3" t="n"/>
      <c r="C166" s="4" t="n"/>
      <c r="D166" s="4" t="n"/>
      <c r="E166" s="5" t="n"/>
      <c r="F166" s="5" t="n"/>
      <c r="G166" s="5" t="n"/>
      <c r="H166" s="4" t="n"/>
      <c r="I166" s="6" t="n"/>
      <c r="J166" s="7">
        <f>IF(OR(E166="",F166="",G166="",E166=F166),"",ROUND(IF(D166="Vente",(E166-G166)/(F166-E166),(G166-E166)/(E166-F166)),2))</f>
        <v/>
      </c>
      <c r="K166" s="8">
        <f>IF(I166="","",SUM($I$2:I166))</f>
        <v/>
      </c>
      <c r="L166" s="4" t="n"/>
      <c r="M166" s="4" t="n"/>
      <c r="N166" s="4" t="n"/>
      <c r="O166" s="4" t="n"/>
    </row>
    <row r="167">
      <c r="A167" s="2" t="n"/>
      <c r="B167" s="3" t="n"/>
      <c r="C167" s="4" t="n"/>
      <c r="D167" s="4" t="n"/>
      <c r="E167" s="5" t="n"/>
      <c r="F167" s="5" t="n"/>
      <c r="G167" s="5" t="n"/>
      <c r="H167" s="4" t="n"/>
      <c r="I167" s="6" t="n"/>
      <c r="J167" s="7">
        <f>IF(OR(E167="",F167="",G167="",E167=F167),"",ROUND(IF(D167="Vente",(E167-G167)/(F167-E167),(G167-E167)/(E167-F167)),2))</f>
        <v/>
      </c>
      <c r="K167" s="8">
        <f>IF(I167="","",SUM($I$2:I167))</f>
        <v/>
      </c>
      <c r="L167" s="4" t="n"/>
      <c r="M167" s="4" t="n"/>
      <c r="N167" s="4" t="n"/>
      <c r="O167" s="4" t="n"/>
    </row>
    <row r="168">
      <c r="A168" s="2" t="n"/>
      <c r="B168" s="3" t="n"/>
      <c r="C168" s="4" t="n"/>
      <c r="D168" s="4" t="n"/>
      <c r="E168" s="5" t="n"/>
      <c r="F168" s="5" t="n"/>
      <c r="G168" s="5" t="n"/>
      <c r="H168" s="4" t="n"/>
      <c r="I168" s="6" t="n"/>
      <c r="J168" s="7">
        <f>IF(OR(E168="",F168="",G168="",E168=F168),"",ROUND(IF(D168="Vente",(E168-G168)/(F168-E168),(G168-E168)/(E168-F168)),2))</f>
        <v/>
      </c>
      <c r="K168" s="8">
        <f>IF(I168="","",SUM($I$2:I168))</f>
        <v/>
      </c>
      <c r="L168" s="4" t="n"/>
      <c r="M168" s="4" t="n"/>
      <c r="N168" s="4" t="n"/>
      <c r="O168" s="4" t="n"/>
    </row>
    <row r="169">
      <c r="A169" s="2" t="n"/>
      <c r="B169" s="3" t="n"/>
      <c r="C169" s="4" t="n"/>
      <c r="D169" s="4" t="n"/>
      <c r="E169" s="5" t="n"/>
      <c r="F169" s="5" t="n"/>
      <c r="G169" s="5" t="n"/>
      <c r="H169" s="4" t="n"/>
      <c r="I169" s="6" t="n"/>
      <c r="J169" s="7">
        <f>IF(OR(E169="",F169="",G169="",E169=F169),"",ROUND(IF(D169="Vente",(E169-G169)/(F169-E169),(G169-E169)/(E169-F169)),2))</f>
        <v/>
      </c>
      <c r="K169" s="8">
        <f>IF(I169="","",SUM($I$2:I169))</f>
        <v/>
      </c>
      <c r="L169" s="4" t="n"/>
      <c r="M169" s="4" t="n"/>
      <c r="N169" s="4" t="n"/>
      <c r="O169" s="4" t="n"/>
    </row>
    <row r="170">
      <c r="A170" s="2" t="n"/>
      <c r="B170" s="3" t="n"/>
      <c r="C170" s="4" t="n"/>
      <c r="D170" s="4" t="n"/>
      <c r="E170" s="5" t="n"/>
      <c r="F170" s="5" t="n"/>
      <c r="G170" s="5" t="n"/>
      <c r="H170" s="4" t="n"/>
      <c r="I170" s="6" t="n"/>
      <c r="J170" s="7">
        <f>IF(OR(E170="",F170="",G170="",E170=F170),"",ROUND(IF(D170="Vente",(E170-G170)/(F170-E170),(G170-E170)/(E170-F170)),2))</f>
        <v/>
      </c>
      <c r="K170" s="8">
        <f>IF(I170="","",SUM($I$2:I170))</f>
        <v/>
      </c>
      <c r="L170" s="4" t="n"/>
      <c r="M170" s="4" t="n"/>
      <c r="N170" s="4" t="n"/>
      <c r="O170" s="4" t="n"/>
    </row>
    <row r="171">
      <c r="A171" s="2" t="n"/>
      <c r="B171" s="3" t="n"/>
      <c r="C171" s="4" t="n"/>
      <c r="D171" s="4" t="n"/>
      <c r="E171" s="5" t="n"/>
      <c r="F171" s="5" t="n"/>
      <c r="G171" s="5" t="n"/>
      <c r="H171" s="4" t="n"/>
      <c r="I171" s="6" t="n"/>
      <c r="J171" s="7">
        <f>IF(OR(E171="",F171="",G171="",E171=F171),"",ROUND(IF(D171="Vente",(E171-G171)/(F171-E171),(G171-E171)/(E171-F171)),2))</f>
        <v/>
      </c>
      <c r="K171" s="8">
        <f>IF(I171="","",SUM($I$2:I171))</f>
        <v/>
      </c>
      <c r="L171" s="4" t="n"/>
      <c r="M171" s="4" t="n"/>
      <c r="N171" s="4" t="n"/>
      <c r="O171" s="4" t="n"/>
    </row>
    <row r="172">
      <c r="A172" s="2" t="n"/>
      <c r="B172" s="3" t="n"/>
      <c r="C172" s="4" t="n"/>
      <c r="D172" s="4" t="n"/>
      <c r="E172" s="5" t="n"/>
      <c r="F172" s="5" t="n"/>
      <c r="G172" s="5" t="n"/>
      <c r="H172" s="4" t="n"/>
      <c r="I172" s="6" t="n"/>
      <c r="J172" s="7">
        <f>IF(OR(E172="",F172="",G172="",E172=F172),"",ROUND(IF(D172="Vente",(E172-G172)/(F172-E172),(G172-E172)/(E172-F172)),2))</f>
        <v/>
      </c>
      <c r="K172" s="8">
        <f>IF(I172="","",SUM($I$2:I172))</f>
        <v/>
      </c>
      <c r="L172" s="4" t="n"/>
      <c r="M172" s="4" t="n"/>
      <c r="N172" s="4" t="n"/>
      <c r="O172" s="4" t="n"/>
    </row>
    <row r="173">
      <c r="A173" s="2" t="n"/>
      <c r="B173" s="3" t="n"/>
      <c r="C173" s="4" t="n"/>
      <c r="D173" s="4" t="n"/>
      <c r="E173" s="5" t="n"/>
      <c r="F173" s="5" t="n"/>
      <c r="G173" s="5" t="n"/>
      <c r="H173" s="4" t="n"/>
      <c r="I173" s="6" t="n"/>
      <c r="J173" s="7">
        <f>IF(OR(E173="",F173="",G173="",E173=F173),"",ROUND(IF(D173="Vente",(E173-G173)/(F173-E173),(G173-E173)/(E173-F173)),2))</f>
        <v/>
      </c>
      <c r="K173" s="8">
        <f>IF(I173="","",SUM($I$2:I173))</f>
        <v/>
      </c>
      <c r="L173" s="4" t="n"/>
      <c r="M173" s="4" t="n"/>
      <c r="N173" s="4" t="n"/>
      <c r="O173" s="4" t="n"/>
    </row>
    <row r="174">
      <c r="A174" s="2" t="n"/>
      <c r="B174" s="3" t="n"/>
      <c r="C174" s="4" t="n"/>
      <c r="D174" s="4" t="n"/>
      <c r="E174" s="5" t="n"/>
      <c r="F174" s="5" t="n"/>
      <c r="G174" s="5" t="n"/>
      <c r="H174" s="4" t="n"/>
      <c r="I174" s="6" t="n"/>
      <c r="J174" s="7">
        <f>IF(OR(E174="",F174="",G174="",E174=F174),"",ROUND(IF(D174="Vente",(E174-G174)/(F174-E174),(G174-E174)/(E174-F174)),2))</f>
        <v/>
      </c>
      <c r="K174" s="8">
        <f>IF(I174="","",SUM($I$2:I174))</f>
        <v/>
      </c>
      <c r="L174" s="4" t="n"/>
      <c r="M174" s="4" t="n"/>
      <c r="N174" s="4" t="n"/>
      <c r="O174" s="4" t="n"/>
    </row>
    <row r="175">
      <c r="A175" s="2" t="n"/>
      <c r="B175" s="3" t="n"/>
      <c r="C175" s="4" t="n"/>
      <c r="D175" s="4" t="n"/>
      <c r="E175" s="5" t="n"/>
      <c r="F175" s="5" t="n"/>
      <c r="G175" s="5" t="n"/>
      <c r="H175" s="4" t="n"/>
      <c r="I175" s="6" t="n"/>
      <c r="J175" s="7">
        <f>IF(OR(E175="",F175="",G175="",E175=F175),"",ROUND(IF(D175="Vente",(E175-G175)/(F175-E175),(G175-E175)/(E175-F175)),2))</f>
        <v/>
      </c>
      <c r="K175" s="8">
        <f>IF(I175="","",SUM($I$2:I175))</f>
        <v/>
      </c>
      <c r="L175" s="4" t="n"/>
      <c r="M175" s="4" t="n"/>
      <c r="N175" s="4" t="n"/>
      <c r="O175" s="4" t="n"/>
    </row>
    <row r="176">
      <c r="A176" s="2" t="n"/>
      <c r="B176" s="3" t="n"/>
      <c r="C176" s="4" t="n"/>
      <c r="D176" s="4" t="n"/>
      <c r="E176" s="5" t="n"/>
      <c r="F176" s="5" t="n"/>
      <c r="G176" s="5" t="n"/>
      <c r="H176" s="4" t="n"/>
      <c r="I176" s="6" t="n"/>
      <c r="J176" s="7">
        <f>IF(OR(E176="",F176="",G176="",E176=F176),"",ROUND(IF(D176="Vente",(E176-G176)/(F176-E176),(G176-E176)/(E176-F176)),2))</f>
        <v/>
      </c>
      <c r="K176" s="8">
        <f>IF(I176="","",SUM($I$2:I176))</f>
        <v/>
      </c>
      <c r="L176" s="4" t="n"/>
      <c r="M176" s="4" t="n"/>
      <c r="N176" s="4" t="n"/>
      <c r="O176" s="4" t="n"/>
    </row>
    <row r="177">
      <c r="A177" s="2" t="n"/>
      <c r="B177" s="3" t="n"/>
      <c r="C177" s="4" t="n"/>
      <c r="D177" s="4" t="n"/>
      <c r="E177" s="5" t="n"/>
      <c r="F177" s="5" t="n"/>
      <c r="G177" s="5" t="n"/>
      <c r="H177" s="4" t="n"/>
      <c r="I177" s="6" t="n"/>
      <c r="J177" s="7">
        <f>IF(OR(E177="",F177="",G177="",E177=F177),"",ROUND(IF(D177="Vente",(E177-G177)/(F177-E177),(G177-E177)/(E177-F177)),2))</f>
        <v/>
      </c>
      <c r="K177" s="8">
        <f>IF(I177="","",SUM($I$2:I177))</f>
        <v/>
      </c>
      <c r="L177" s="4" t="n"/>
      <c r="M177" s="4" t="n"/>
      <c r="N177" s="4" t="n"/>
      <c r="O177" s="4" t="n"/>
    </row>
    <row r="178">
      <c r="A178" s="2" t="n"/>
      <c r="B178" s="3" t="n"/>
      <c r="C178" s="4" t="n"/>
      <c r="D178" s="4" t="n"/>
      <c r="E178" s="5" t="n"/>
      <c r="F178" s="5" t="n"/>
      <c r="G178" s="5" t="n"/>
      <c r="H178" s="4" t="n"/>
      <c r="I178" s="6" t="n"/>
      <c r="J178" s="7">
        <f>IF(OR(E178="",F178="",G178="",E178=F178),"",ROUND(IF(D178="Vente",(E178-G178)/(F178-E178),(G178-E178)/(E178-F178)),2))</f>
        <v/>
      </c>
      <c r="K178" s="8">
        <f>IF(I178="","",SUM($I$2:I178))</f>
        <v/>
      </c>
      <c r="L178" s="4" t="n"/>
      <c r="M178" s="4" t="n"/>
      <c r="N178" s="4" t="n"/>
      <c r="O178" s="4" t="n"/>
    </row>
    <row r="179">
      <c r="A179" s="2" t="n"/>
      <c r="B179" s="3" t="n"/>
      <c r="C179" s="4" t="n"/>
      <c r="D179" s="4" t="n"/>
      <c r="E179" s="5" t="n"/>
      <c r="F179" s="5" t="n"/>
      <c r="G179" s="5" t="n"/>
      <c r="H179" s="4" t="n"/>
      <c r="I179" s="6" t="n"/>
      <c r="J179" s="7">
        <f>IF(OR(E179="",F179="",G179="",E179=F179),"",ROUND(IF(D179="Vente",(E179-G179)/(F179-E179),(G179-E179)/(E179-F179)),2))</f>
        <v/>
      </c>
      <c r="K179" s="8">
        <f>IF(I179="","",SUM($I$2:I179))</f>
        <v/>
      </c>
      <c r="L179" s="4" t="n"/>
      <c r="M179" s="4" t="n"/>
      <c r="N179" s="4" t="n"/>
      <c r="O179" s="4" t="n"/>
    </row>
    <row r="180">
      <c r="A180" s="2" t="n"/>
      <c r="B180" s="3" t="n"/>
      <c r="C180" s="4" t="n"/>
      <c r="D180" s="4" t="n"/>
      <c r="E180" s="5" t="n"/>
      <c r="F180" s="5" t="n"/>
      <c r="G180" s="5" t="n"/>
      <c r="H180" s="4" t="n"/>
      <c r="I180" s="6" t="n"/>
      <c r="J180" s="7">
        <f>IF(OR(E180="",F180="",G180="",E180=F180),"",ROUND(IF(D180="Vente",(E180-G180)/(F180-E180),(G180-E180)/(E180-F180)),2))</f>
        <v/>
      </c>
      <c r="K180" s="8">
        <f>IF(I180="","",SUM($I$2:I180))</f>
        <v/>
      </c>
      <c r="L180" s="4" t="n"/>
      <c r="M180" s="4" t="n"/>
      <c r="N180" s="4" t="n"/>
      <c r="O180" s="4" t="n"/>
    </row>
    <row r="181">
      <c r="A181" s="2" t="n"/>
      <c r="B181" s="3" t="n"/>
      <c r="C181" s="4" t="n"/>
      <c r="D181" s="4" t="n"/>
      <c r="E181" s="5" t="n"/>
      <c r="F181" s="5" t="n"/>
      <c r="G181" s="5" t="n"/>
      <c r="H181" s="4" t="n"/>
      <c r="I181" s="6" t="n"/>
      <c r="J181" s="7">
        <f>IF(OR(E181="",F181="",G181="",E181=F181),"",ROUND(IF(D181="Vente",(E181-G181)/(F181-E181),(G181-E181)/(E181-F181)),2))</f>
        <v/>
      </c>
      <c r="K181" s="8">
        <f>IF(I181="","",SUM($I$2:I181))</f>
        <v/>
      </c>
      <c r="L181" s="4" t="n"/>
      <c r="M181" s="4" t="n"/>
      <c r="N181" s="4" t="n"/>
      <c r="O181" s="4" t="n"/>
    </row>
    <row r="182">
      <c r="A182" s="2" t="n"/>
      <c r="B182" s="3" t="n"/>
      <c r="C182" s="4" t="n"/>
      <c r="D182" s="4" t="n"/>
      <c r="E182" s="5" t="n"/>
      <c r="F182" s="5" t="n"/>
      <c r="G182" s="5" t="n"/>
      <c r="H182" s="4" t="n"/>
      <c r="I182" s="6" t="n"/>
      <c r="J182" s="7">
        <f>IF(OR(E182="",F182="",G182="",E182=F182),"",ROUND(IF(D182="Vente",(E182-G182)/(F182-E182),(G182-E182)/(E182-F182)),2))</f>
        <v/>
      </c>
      <c r="K182" s="8">
        <f>IF(I182="","",SUM($I$2:I182))</f>
        <v/>
      </c>
      <c r="L182" s="4" t="n"/>
      <c r="M182" s="4" t="n"/>
      <c r="N182" s="4" t="n"/>
      <c r="O182" s="4" t="n"/>
    </row>
    <row r="183">
      <c r="A183" s="2" t="n"/>
      <c r="B183" s="3" t="n"/>
      <c r="C183" s="4" t="n"/>
      <c r="D183" s="4" t="n"/>
      <c r="E183" s="5" t="n"/>
      <c r="F183" s="5" t="n"/>
      <c r="G183" s="5" t="n"/>
      <c r="H183" s="4" t="n"/>
      <c r="I183" s="6" t="n"/>
      <c r="J183" s="7">
        <f>IF(OR(E183="",F183="",G183="",E183=F183),"",ROUND(IF(D183="Vente",(E183-G183)/(F183-E183),(G183-E183)/(E183-F183)),2))</f>
        <v/>
      </c>
      <c r="K183" s="8">
        <f>IF(I183="","",SUM($I$2:I183))</f>
        <v/>
      </c>
      <c r="L183" s="4" t="n"/>
      <c r="M183" s="4" t="n"/>
      <c r="N183" s="4" t="n"/>
      <c r="O183" s="4" t="n"/>
    </row>
    <row r="184">
      <c r="A184" s="2" t="n"/>
      <c r="B184" s="3" t="n"/>
      <c r="C184" s="4" t="n"/>
      <c r="D184" s="4" t="n"/>
      <c r="E184" s="5" t="n"/>
      <c r="F184" s="5" t="n"/>
      <c r="G184" s="5" t="n"/>
      <c r="H184" s="4" t="n"/>
      <c r="I184" s="6" t="n"/>
      <c r="J184" s="7">
        <f>IF(OR(E184="",F184="",G184="",E184=F184),"",ROUND(IF(D184="Vente",(E184-G184)/(F184-E184),(G184-E184)/(E184-F184)),2))</f>
        <v/>
      </c>
      <c r="K184" s="8">
        <f>IF(I184="","",SUM($I$2:I184))</f>
        <v/>
      </c>
      <c r="L184" s="4" t="n"/>
      <c r="M184" s="4" t="n"/>
      <c r="N184" s="4" t="n"/>
      <c r="O184" s="4" t="n"/>
    </row>
    <row r="185">
      <c r="A185" s="2" t="n"/>
      <c r="B185" s="3" t="n"/>
      <c r="C185" s="4" t="n"/>
      <c r="D185" s="4" t="n"/>
      <c r="E185" s="5" t="n"/>
      <c r="F185" s="5" t="n"/>
      <c r="G185" s="5" t="n"/>
      <c r="H185" s="4" t="n"/>
      <c r="I185" s="6" t="n"/>
      <c r="J185" s="7">
        <f>IF(OR(E185="",F185="",G185="",E185=F185),"",ROUND(IF(D185="Vente",(E185-G185)/(F185-E185),(G185-E185)/(E185-F185)),2))</f>
        <v/>
      </c>
      <c r="K185" s="8">
        <f>IF(I185="","",SUM($I$2:I185))</f>
        <v/>
      </c>
      <c r="L185" s="4" t="n"/>
      <c r="M185" s="4" t="n"/>
      <c r="N185" s="4" t="n"/>
      <c r="O185" s="4" t="n"/>
    </row>
    <row r="186">
      <c r="A186" s="2" t="n"/>
      <c r="B186" s="3" t="n"/>
      <c r="C186" s="4" t="n"/>
      <c r="D186" s="4" t="n"/>
      <c r="E186" s="5" t="n"/>
      <c r="F186" s="5" t="n"/>
      <c r="G186" s="5" t="n"/>
      <c r="H186" s="4" t="n"/>
      <c r="I186" s="6" t="n"/>
      <c r="J186" s="7">
        <f>IF(OR(E186="",F186="",G186="",E186=F186),"",ROUND(IF(D186="Vente",(E186-G186)/(F186-E186),(G186-E186)/(E186-F186)),2))</f>
        <v/>
      </c>
      <c r="K186" s="8">
        <f>IF(I186="","",SUM($I$2:I186))</f>
        <v/>
      </c>
      <c r="L186" s="4" t="n"/>
      <c r="M186" s="4" t="n"/>
      <c r="N186" s="4" t="n"/>
      <c r="O186" s="4" t="n"/>
    </row>
    <row r="187">
      <c r="A187" s="2" t="n"/>
      <c r="B187" s="3" t="n"/>
      <c r="C187" s="4" t="n"/>
      <c r="D187" s="4" t="n"/>
      <c r="E187" s="5" t="n"/>
      <c r="F187" s="5" t="n"/>
      <c r="G187" s="5" t="n"/>
      <c r="H187" s="4" t="n"/>
      <c r="I187" s="6" t="n"/>
      <c r="J187" s="7">
        <f>IF(OR(E187="",F187="",G187="",E187=F187),"",ROUND(IF(D187="Vente",(E187-G187)/(F187-E187),(G187-E187)/(E187-F187)),2))</f>
        <v/>
      </c>
      <c r="K187" s="8">
        <f>IF(I187="","",SUM($I$2:I187))</f>
        <v/>
      </c>
      <c r="L187" s="4" t="n"/>
      <c r="M187" s="4" t="n"/>
      <c r="N187" s="4" t="n"/>
      <c r="O187" s="4" t="n"/>
    </row>
    <row r="188">
      <c r="A188" s="2" t="n"/>
      <c r="B188" s="3" t="n"/>
      <c r="C188" s="4" t="n"/>
      <c r="D188" s="4" t="n"/>
      <c r="E188" s="5" t="n"/>
      <c r="F188" s="5" t="n"/>
      <c r="G188" s="5" t="n"/>
      <c r="H188" s="4" t="n"/>
      <c r="I188" s="6" t="n"/>
      <c r="J188" s="7">
        <f>IF(OR(E188="",F188="",G188="",E188=F188),"",ROUND(IF(D188="Vente",(E188-G188)/(F188-E188),(G188-E188)/(E188-F188)),2))</f>
        <v/>
      </c>
      <c r="K188" s="8">
        <f>IF(I188="","",SUM($I$2:I188))</f>
        <v/>
      </c>
      <c r="L188" s="4" t="n"/>
      <c r="M188" s="4" t="n"/>
      <c r="N188" s="4" t="n"/>
      <c r="O188" s="4" t="n"/>
    </row>
    <row r="189">
      <c r="A189" s="2" t="n"/>
      <c r="B189" s="3" t="n"/>
      <c r="C189" s="4" t="n"/>
      <c r="D189" s="4" t="n"/>
      <c r="E189" s="5" t="n"/>
      <c r="F189" s="5" t="n"/>
      <c r="G189" s="5" t="n"/>
      <c r="H189" s="4" t="n"/>
      <c r="I189" s="6" t="n"/>
      <c r="J189" s="7">
        <f>IF(OR(E189="",F189="",G189="",E189=F189),"",ROUND(IF(D189="Vente",(E189-G189)/(F189-E189),(G189-E189)/(E189-F189)),2))</f>
        <v/>
      </c>
      <c r="K189" s="8">
        <f>IF(I189="","",SUM($I$2:I189))</f>
        <v/>
      </c>
      <c r="L189" s="4" t="n"/>
      <c r="M189" s="4" t="n"/>
      <c r="N189" s="4" t="n"/>
      <c r="O189" s="4" t="n"/>
    </row>
    <row r="190">
      <c r="A190" s="2" t="n"/>
      <c r="B190" s="3" t="n"/>
      <c r="C190" s="4" t="n"/>
      <c r="D190" s="4" t="n"/>
      <c r="E190" s="5" t="n"/>
      <c r="F190" s="5" t="n"/>
      <c r="G190" s="5" t="n"/>
      <c r="H190" s="4" t="n"/>
      <c r="I190" s="6" t="n"/>
      <c r="J190" s="7">
        <f>IF(OR(E190="",F190="",G190="",E190=F190),"",ROUND(IF(D190="Vente",(E190-G190)/(F190-E190),(G190-E190)/(E190-F190)),2))</f>
        <v/>
      </c>
      <c r="K190" s="8">
        <f>IF(I190="","",SUM($I$2:I190))</f>
        <v/>
      </c>
      <c r="L190" s="4" t="n"/>
      <c r="M190" s="4" t="n"/>
      <c r="N190" s="4" t="n"/>
      <c r="O190" s="4" t="n"/>
    </row>
    <row r="191">
      <c r="A191" s="2" t="n"/>
      <c r="B191" s="3" t="n"/>
      <c r="C191" s="4" t="n"/>
      <c r="D191" s="4" t="n"/>
      <c r="E191" s="5" t="n"/>
      <c r="F191" s="5" t="n"/>
      <c r="G191" s="5" t="n"/>
      <c r="H191" s="4" t="n"/>
      <c r="I191" s="6" t="n"/>
      <c r="J191" s="7">
        <f>IF(OR(E191="",F191="",G191="",E191=F191),"",ROUND(IF(D191="Vente",(E191-G191)/(F191-E191),(G191-E191)/(E191-F191)),2))</f>
        <v/>
      </c>
      <c r="K191" s="8">
        <f>IF(I191="","",SUM($I$2:I191))</f>
        <v/>
      </c>
      <c r="L191" s="4" t="n"/>
      <c r="M191" s="4" t="n"/>
      <c r="N191" s="4" t="n"/>
      <c r="O191" s="4" t="n"/>
    </row>
    <row r="192">
      <c r="A192" s="2" t="n"/>
      <c r="B192" s="3" t="n"/>
      <c r="C192" s="4" t="n"/>
      <c r="D192" s="4" t="n"/>
      <c r="E192" s="5" t="n"/>
      <c r="F192" s="5" t="n"/>
      <c r="G192" s="5" t="n"/>
      <c r="H192" s="4" t="n"/>
      <c r="I192" s="6" t="n"/>
      <c r="J192" s="7">
        <f>IF(OR(E192="",F192="",G192="",E192=F192),"",ROUND(IF(D192="Vente",(E192-G192)/(F192-E192),(G192-E192)/(E192-F192)),2))</f>
        <v/>
      </c>
      <c r="K192" s="8">
        <f>IF(I192="","",SUM($I$2:I192))</f>
        <v/>
      </c>
      <c r="L192" s="4" t="n"/>
      <c r="M192" s="4" t="n"/>
      <c r="N192" s="4" t="n"/>
      <c r="O192" s="4" t="n"/>
    </row>
    <row r="193">
      <c r="A193" s="2" t="n"/>
      <c r="B193" s="3" t="n"/>
      <c r="C193" s="4" t="n"/>
      <c r="D193" s="4" t="n"/>
      <c r="E193" s="5" t="n"/>
      <c r="F193" s="5" t="n"/>
      <c r="G193" s="5" t="n"/>
      <c r="H193" s="4" t="n"/>
      <c r="I193" s="6" t="n"/>
      <c r="J193" s="7">
        <f>IF(OR(E193="",F193="",G193="",E193=F193),"",ROUND(IF(D193="Vente",(E193-G193)/(F193-E193),(G193-E193)/(E193-F193)),2))</f>
        <v/>
      </c>
      <c r="K193" s="8">
        <f>IF(I193="","",SUM($I$2:I193))</f>
        <v/>
      </c>
      <c r="L193" s="4" t="n"/>
      <c r="M193" s="4" t="n"/>
      <c r="N193" s="4" t="n"/>
      <c r="O193" s="4" t="n"/>
    </row>
    <row r="194">
      <c r="A194" s="2" t="n"/>
      <c r="B194" s="3" t="n"/>
      <c r="C194" s="4" t="n"/>
      <c r="D194" s="4" t="n"/>
      <c r="E194" s="5" t="n"/>
      <c r="F194" s="5" t="n"/>
      <c r="G194" s="5" t="n"/>
      <c r="H194" s="4" t="n"/>
      <c r="I194" s="6" t="n"/>
      <c r="J194" s="7">
        <f>IF(OR(E194="",F194="",G194="",E194=F194),"",ROUND(IF(D194="Vente",(E194-G194)/(F194-E194),(G194-E194)/(E194-F194)),2))</f>
        <v/>
      </c>
      <c r="K194" s="8">
        <f>IF(I194="","",SUM($I$2:I194))</f>
        <v/>
      </c>
      <c r="L194" s="4" t="n"/>
      <c r="M194" s="4" t="n"/>
      <c r="N194" s="4" t="n"/>
      <c r="O194" s="4" t="n"/>
    </row>
    <row r="195">
      <c r="A195" s="2" t="n"/>
      <c r="B195" s="3" t="n"/>
      <c r="C195" s="4" t="n"/>
      <c r="D195" s="4" t="n"/>
      <c r="E195" s="5" t="n"/>
      <c r="F195" s="5" t="n"/>
      <c r="G195" s="5" t="n"/>
      <c r="H195" s="4" t="n"/>
      <c r="I195" s="6" t="n"/>
      <c r="J195" s="7">
        <f>IF(OR(E195="",F195="",G195="",E195=F195),"",ROUND(IF(D195="Vente",(E195-G195)/(F195-E195),(G195-E195)/(E195-F195)),2))</f>
        <v/>
      </c>
      <c r="K195" s="8">
        <f>IF(I195="","",SUM($I$2:I195))</f>
        <v/>
      </c>
      <c r="L195" s="4" t="n"/>
      <c r="M195" s="4" t="n"/>
      <c r="N195" s="4" t="n"/>
      <c r="O195" s="4" t="n"/>
    </row>
    <row r="196">
      <c r="A196" s="2" t="n"/>
      <c r="B196" s="3" t="n"/>
      <c r="C196" s="4" t="n"/>
      <c r="D196" s="4" t="n"/>
      <c r="E196" s="5" t="n"/>
      <c r="F196" s="5" t="n"/>
      <c r="G196" s="5" t="n"/>
      <c r="H196" s="4" t="n"/>
      <c r="I196" s="6" t="n"/>
      <c r="J196" s="7">
        <f>IF(OR(E196="",F196="",G196="",E196=F196),"",ROUND(IF(D196="Vente",(E196-G196)/(F196-E196),(G196-E196)/(E196-F196)),2))</f>
        <v/>
      </c>
      <c r="K196" s="8">
        <f>IF(I196="","",SUM($I$2:I196))</f>
        <v/>
      </c>
      <c r="L196" s="4" t="n"/>
      <c r="M196" s="4" t="n"/>
      <c r="N196" s="4" t="n"/>
      <c r="O196" s="4" t="n"/>
    </row>
    <row r="197">
      <c r="A197" s="2" t="n"/>
      <c r="B197" s="3" t="n"/>
      <c r="C197" s="4" t="n"/>
      <c r="D197" s="4" t="n"/>
      <c r="E197" s="5" t="n"/>
      <c r="F197" s="5" t="n"/>
      <c r="G197" s="5" t="n"/>
      <c r="H197" s="4" t="n"/>
      <c r="I197" s="6" t="n"/>
      <c r="J197" s="7">
        <f>IF(OR(E197="",F197="",G197="",E197=F197),"",ROUND(IF(D197="Vente",(E197-G197)/(F197-E197),(G197-E197)/(E197-F197)),2))</f>
        <v/>
      </c>
      <c r="K197" s="8">
        <f>IF(I197="","",SUM($I$2:I197))</f>
        <v/>
      </c>
      <c r="L197" s="4" t="n"/>
      <c r="M197" s="4" t="n"/>
      <c r="N197" s="4" t="n"/>
      <c r="O197" s="4" t="n"/>
    </row>
    <row r="198">
      <c r="A198" s="2" t="n"/>
      <c r="B198" s="3" t="n"/>
      <c r="C198" s="4" t="n"/>
      <c r="D198" s="4" t="n"/>
      <c r="E198" s="5" t="n"/>
      <c r="F198" s="5" t="n"/>
      <c r="G198" s="5" t="n"/>
      <c r="H198" s="4" t="n"/>
      <c r="I198" s="6" t="n"/>
      <c r="J198" s="7">
        <f>IF(OR(E198="",F198="",G198="",E198=F198),"",ROUND(IF(D198="Vente",(E198-G198)/(F198-E198),(G198-E198)/(E198-F198)),2))</f>
        <v/>
      </c>
      <c r="K198" s="8">
        <f>IF(I198="","",SUM($I$2:I198))</f>
        <v/>
      </c>
      <c r="L198" s="4" t="n"/>
      <c r="M198" s="4" t="n"/>
      <c r="N198" s="4" t="n"/>
      <c r="O198" s="4" t="n"/>
    </row>
    <row r="199">
      <c r="A199" s="2" t="n"/>
      <c r="B199" s="3" t="n"/>
      <c r="C199" s="4" t="n"/>
      <c r="D199" s="4" t="n"/>
      <c r="E199" s="5" t="n"/>
      <c r="F199" s="5" t="n"/>
      <c r="G199" s="5" t="n"/>
      <c r="H199" s="4" t="n"/>
      <c r="I199" s="6" t="n"/>
      <c r="J199" s="7">
        <f>IF(OR(E199="",F199="",G199="",E199=F199),"",ROUND(IF(D199="Vente",(E199-G199)/(F199-E199),(G199-E199)/(E199-F199)),2))</f>
        <v/>
      </c>
      <c r="K199" s="8">
        <f>IF(I199="","",SUM($I$2:I199))</f>
        <v/>
      </c>
      <c r="L199" s="4" t="n"/>
      <c r="M199" s="4" t="n"/>
      <c r="N199" s="4" t="n"/>
      <c r="O199" s="4" t="n"/>
    </row>
    <row r="200">
      <c r="A200" s="2" t="n"/>
      <c r="B200" s="3" t="n"/>
      <c r="C200" s="4" t="n"/>
      <c r="D200" s="4" t="n"/>
      <c r="E200" s="5" t="n"/>
      <c r="F200" s="5" t="n"/>
      <c r="G200" s="5" t="n"/>
      <c r="H200" s="4" t="n"/>
      <c r="I200" s="6" t="n"/>
      <c r="J200" s="7">
        <f>IF(OR(E200="",F200="",G200="",E200=F200),"",ROUND(IF(D200="Vente",(E200-G200)/(F200-E200),(G200-E200)/(E200-F200)),2))</f>
        <v/>
      </c>
      <c r="K200" s="8">
        <f>IF(I200="","",SUM($I$2:I200))</f>
        <v/>
      </c>
      <c r="L200" s="4" t="n"/>
      <c r="M200" s="4" t="n"/>
      <c r="N200" s="4" t="n"/>
      <c r="O200" s="4" t="n"/>
    </row>
    <row r="201">
      <c r="A201" s="2" t="n"/>
      <c r="B201" s="3" t="n"/>
      <c r="C201" s="4" t="n"/>
      <c r="D201" s="4" t="n"/>
      <c r="E201" s="5" t="n"/>
      <c r="F201" s="5" t="n"/>
      <c r="G201" s="5" t="n"/>
      <c r="H201" s="4" t="n"/>
      <c r="I201" s="6" t="n"/>
      <c r="J201" s="7">
        <f>IF(OR(E201="",F201="",G201="",E201=F201),"",ROUND(IF(D201="Vente",(E201-G201)/(F201-E201),(G201-E201)/(E201-F201)),2))</f>
        <v/>
      </c>
      <c r="K201" s="8">
        <f>IF(I201="","",SUM($I$2:I201))</f>
        <v/>
      </c>
      <c r="L201" s="4" t="n"/>
      <c r="M201" s="4" t="n"/>
      <c r="N201" s="4" t="n"/>
      <c r="O201" s="4" t="n"/>
    </row>
    <row r="202">
      <c r="A202" s="2" t="n"/>
      <c r="B202" s="3" t="n"/>
      <c r="C202" s="4" t="n"/>
      <c r="D202" s="4" t="n"/>
      <c r="E202" s="5" t="n"/>
      <c r="F202" s="5" t="n"/>
      <c r="G202" s="5" t="n"/>
      <c r="H202" s="4" t="n"/>
      <c r="I202" s="6" t="n"/>
      <c r="J202" s="7">
        <f>IF(OR(E202="",F202="",G202="",E202=F202),"",ROUND(IF(D202="Vente",(E202-G202)/(F202-E202),(G202-E202)/(E202-F202)),2))</f>
        <v/>
      </c>
      <c r="K202" s="8">
        <f>IF(I202="","",SUM($I$2:I202))</f>
        <v/>
      </c>
      <c r="L202" s="4" t="n"/>
      <c r="M202" s="4" t="n"/>
      <c r="N202" s="4" t="n"/>
      <c r="O202" s="4" t="n"/>
    </row>
    <row r="203">
      <c r="A203" s="2" t="n"/>
      <c r="B203" s="3" t="n"/>
      <c r="C203" s="4" t="n"/>
      <c r="D203" s="4" t="n"/>
      <c r="E203" s="5" t="n"/>
      <c r="F203" s="5" t="n"/>
      <c r="G203" s="5" t="n"/>
      <c r="H203" s="4" t="n"/>
      <c r="I203" s="6" t="n"/>
      <c r="J203" s="7">
        <f>IF(OR(E203="",F203="",G203="",E203=F203),"",ROUND(IF(D203="Vente",(E203-G203)/(F203-E203),(G203-E203)/(E203-F203)),2))</f>
        <v/>
      </c>
      <c r="K203" s="8">
        <f>IF(I203="","",SUM($I$2:I203))</f>
        <v/>
      </c>
      <c r="L203" s="4" t="n"/>
      <c r="M203" s="4" t="n"/>
      <c r="N203" s="4" t="n"/>
      <c r="O203" s="4" t="n"/>
    </row>
    <row r="204">
      <c r="A204" s="2" t="n"/>
      <c r="B204" s="3" t="n"/>
      <c r="C204" s="4" t="n"/>
      <c r="D204" s="4" t="n"/>
      <c r="E204" s="5" t="n"/>
      <c r="F204" s="5" t="n"/>
      <c r="G204" s="5" t="n"/>
      <c r="H204" s="4" t="n"/>
      <c r="I204" s="6" t="n"/>
      <c r="J204" s="7">
        <f>IF(OR(E204="",F204="",G204="",E204=F204),"",ROUND(IF(D204="Vente",(E204-G204)/(F204-E204),(G204-E204)/(E204-F204)),2))</f>
        <v/>
      </c>
      <c r="K204" s="8">
        <f>IF(I204="","",SUM($I$2:I204))</f>
        <v/>
      </c>
      <c r="L204" s="4" t="n"/>
      <c r="M204" s="4" t="n"/>
      <c r="N204" s="4" t="n"/>
      <c r="O204" s="4" t="n"/>
    </row>
    <row r="205">
      <c r="A205" s="2" t="n"/>
      <c r="B205" s="3" t="n"/>
      <c r="C205" s="4" t="n"/>
      <c r="D205" s="4" t="n"/>
      <c r="E205" s="5" t="n"/>
      <c r="F205" s="5" t="n"/>
      <c r="G205" s="5" t="n"/>
      <c r="H205" s="4" t="n"/>
      <c r="I205" s="6" t="n"/>
      <c r="J205" s="7">
        <f>IF(OR(E205="",F205="",G205="",E205=F205),"",ROUND(IF(D205="Vente",(E205-G205)/(F205-E205),(G205-E205)/(E205-F205)),2))</f>
        <v/>
      </c>
      <c r="K205" s="8">
        <f>IF(I205="","",SUM($I$2:I205))</f>
        <v/>
      </c>
      <c r="L205" s="4" t="n"/>
      <c r="M205" s="4" t="n"/>
      <c r="N205" s="4" t="n"/>
      <c r="O205" s="4" t="n"/>
    </row>
    <row r="206">
      <c r="A206" s="2" t="n"/>
      <c r="B206" s="3" t="n"/>
      <c r="C206" s="4" t="n"/>
      <c r="D206" s="4" t="n"/>
      <c r="E206" s="5" t="n"/>
      <c r="F206" s="5" t="n"/>
      <c r="G206" s="5" t="n"/>
      <c r="H206" s="4" t="n"/>
      <c r="I206" s="6" t="n"/>
      <c r="J206" s="7">
        <f>IF(OR(E206="",F206="",G206="",E206=F206),"",ROUND(IF(D206="Vente",(E206-G206)/(F206-E206),(G206-E206)/(E206-F206)),2))</f>
        <v/>
      </c>
      <c r="K206" s="8">
        <f>IF(I206="","",SUM($I$2:I206))</f>
        <v/>
      </c>
      <c r="L206" s="4" t="n"/>
      <c r="M206" s="4" t="n"/>
      <c r="N206" s="4" t="n"/>
      <c r="O206" s="4" t="n"/>
    </row>
    <row r="207">
      <c r="A207" s="2" t="n"/>
      <c r="B207" s="3" t="n"/>
      <c r="C207" s="4" t="n"/>
      <c r="D207" s="4" t="n"/>
      <c r="E207" s="5" t="n"/>
      <c r="F207" s="5" t="n"/>
      <c r="G207" s="5" t="n"/>
      <c r="H207" s="4" t="n"/>
      <c r="I207" s="6" t="n"/>
      <c r="J207" s="7">
        <f>IF(OR(E207="",F207="",G207="",E207=F207),"",ROUND(IF(D207="Vente",(E207-G207)/(F207-E207),(G207-E207)/(E207-F207)),2))</f>
        <v/>
      </c>
      <c r="K207" s="8">
        <f>IF(I207="","",SUM($I$2:I207))</f>
        <v/>
      </c>
      <c r="L207" s="4" t="n"/>
      <c r="M207" s="4" t="n"/>
      <c r="N207" s="4" t="n"/>
      <c r="O207" s="4" t="n"/>
    </row>
    <row r="208">
      <c r="A208" s="2" t="n"/>
      <c r="B208" s="3" t="n"/>
      <c r="C208" s="4" t="n"/>
      <c r="D208" s="4" t="n"/>
      <c r="E208" s="5" t="n"/>
      <c r="F208" s="5" t="n"/>
      <c r="G208" s="5" t="n"/>
      <c r="H208" s="4" t="n"/>
      <c r="I208" s="6" t="n"/>
      <c r="J208" s="7">
        <f>IF(OR(E208="",F208="",G208="",E208=F208),"",ROUND(IF(D208="Vente",(E208-G208)/(F208-E208),(G208-E208)/(E208-F208)),2))</f>
        <v/>
      </c>
      <c r="K208" s="8">
        <f>IF(I208="","",SUM($I$2:I208))</f>
        <v/>
      </c>
      <c r="L208" s="4" t="n"/>
      <c r="M208" s="4" t="n"/>
      <c r="N208" s="4" t="n"/>
      <c r="O208" s="4" t="n"/>
    </row>
    <row r="209">
      <c r="A209" s="2" t="n"/>
      <c r="B209" s="3" t="n"/>
      <c r="C209" s="4" t="n"/>
      <c r="D209" s="4" t="n"/>
      <c r="E209" s="5" t="n"/>
      <c r="F209" s="5" t="n"/>
      <c r="G209" s="5" t="n"/>
      <c r="H209" s="4" t="n"/>
      <c r="I209" s="6" t="n"/>
      <c r="J209" s="7">
        <f>IF(OR(E209="",F209="",G209="",E209=F209),"",ROUND(IF(D209="Vente",(E209-G209)/(F209-E209),(G209-E209)/(E209-F209)),2))</f>
        <v/>
      </c>
      <c r="K209" s="8">
        <f>IF(I209="","",SUM($I$2:I209))</f>
        <v/>
      </c>
      <c r="L209" s="4" t="n"/>
      <c r="M209" s="4" t="n"/>
      <c r="N209" s="4" t="n"/>
      <c r="O209" s="4" t="n"/>
    </row>
    <row r="210">
      <c r="A210" s="2" t="n"/>
      <c r="B210" s="3" t="n"/>
      <c r="C210" s="4" t="n"/>
      <c r="D210" s="4" t="n"/>
      <c r="E210" s="5" t="n"/>
      <c r="F210" s="5" t="n"/>
      <c r="G210" s="5" t="n"/>
      <c r="H210" s="4" t="n"/>
      <c r="I210" s="6" t="n"/>
      <c r="J210" s="7">
        <f>IF(OR(E210="",F210="",G210="",E210=F210),"",ROUND(IF(D210="Vente",(E210-G210)/(F210-E210),(G210-E210)/(E210-F210)),2))</f>
        <v/>
      </c>
      <c r="K210" s="8">
        <f>IF(I210="","",SUM($I$2:I210))</f>
        <v/>
      </c>
      <c r="L210" s="4" t="n"/>
      <c r="M210" s="4" t="n"/>
      <c r="N210" s="4" t="n"/>
      <c r="O210" s="4" t="n"/>
    </row>
    <row r="211">
      <c r="A211" s="2" t="n"/>
      <c r="B211" s="3" t="n"/>
      <c r="C211" s="4" t="n"/>
      <c r="D211" s="4" t="n"/>
      <c r="E211" s="5" t="n"/>
      <c r="F211" s="5" t="n"/>
      <c r="G211" s="5" t="n"/>
      <c r="H211" s="4" t="n"/>
      <c r="I211" s="6" t="n"/>
      <c r="J211" s="7">
        <f>IF(OR(E211="",F211="",G211="",E211=F211),"",ROUND(IF(D211="Vente",(E211-G211)/(F211-E211),(G211-E211)/(E211-F211)),2))</f>
        <v/>
      </c>
      <c r="K211" s="8">
        <f>IF(I211="","",SUM($I$2:I211))</f>
        <v/>
      </c>
      <c r="L211" s="4" t="n"/>
      <c r="M211" s="4" t="n"/>
      <c r="N211" s="4" t="n"/>
      <c r="O211" s="4" t="n"/>
    </row>
    <row r="212">
      <c r="A212" s="2" t="n"/>
      <c r="B212" s="3" t="n"/>
      <c r="C212" s="4" t="n"/>
      <c r="D212" s="4" t="n"/>
      <c r="E212" s="5" t="n"/>
      <c r="F212" s="5" t="n"/>
      <c r="G212" s="5" t="n"/>
      <c r="H212" s="4" t="n"/>
      <c r="I212" s="6" t="n"/>
      <c r="J212" s="7">
        <f>IF(OR(E212="",F212="",G212="",E212=F212),"",ROUND(IF(D212="Vente",(E212-G212)/(F212-E212),(G212-E212)/(E212-F212)),2))</f>
        <v/>
      </c>
      <c r="K212" s="8">
        <f>IF(I212="","",SUM($I$2:I212))</f>
        <v/>
      </c>
      <c r="L212" s="4" t="n"/>
      <c r="M212" s="4" t="n"/>
      <c r="N212" s="4" t="n"/>
      <c r="O212" s="4" t="n"/>
    </row>
    <row r="213">
      <c r="A213" s="2" t="n"/>
      <c r="B213" s="3" t="n"/>
      <c r="C213" s="4" t="n"/>
      <c r="D213" s="4" t="n"/>
      <c r="E213" s="5" t="n"/>
      <c r="F213" s="5" t="n"/>
      <c r="G213" s="5" t="n"/>
      <c r="H213" s="4" t="n"/>
      <c r="I213" s="6" t="n"/>
      <c r="J213" s="7">
        <f>IF(OR(E213="",F213="",G213="",E213=F213),"",ROUND(IF(D213="Vente",(E213-G213)/(F213-E213),(G213-E213)/(E213-F213)),2))</f>
        <v/>
      </c>
      <c r="K213" s="8">
        <f>IF(I213="","",SUM($I$2:I213))</f>
        <v/>
      </c>
      <c r="L213" s="4" t="n"/>
      <c r="M213" s="4" t="n"/>
      <c r="N213" s="4" t="n"/>
      <c r="O213" s="4" t="n"/>
    </row>
    <row r="214">
      <c r="A214" s="2" t="n"/>
      <c r="B214" s="3" t="n"/>
      <c r="C214" s="4" t="n"/>
      <c r="D214" s="4" t="n"/>
      <c r="E214" s="5" t="n"/>
      <c r="F214" s="5" t="n"/>
      <c r="G214" s="5" t="n"/>
      <c r="H214" s="4" t="n"/>
      <c r="I214" s="6" t="n"/>
      <c r="J214" s="7">
        <f>IF(OR(E214="",F214="",G214="",E214=F214),"",ROUND(IF(D214="Vente",(E214-G214)/(F214-E214),(G214-E214)/(E214-F214)),2))</f>
        <v/>
      </c>
      <c r="K214" s="8">
        <f>IF(I214="","",SUM($I$2:I214))</f>
        <v/>
      </c>
      <c r="L214" s="4" t="n"/>
      <c r="M214" s="4" t="n"/>
      <c r="N214" s="4" t="n"/>
      <c r="O214" s="4" t="n"/>
    </row>
    <row r="215">
      <c r="A215" s="2" t="n"/>
      <c r="B215" s="3" t="n"/>
      <c r="C215" s="4" t="n"/>
      <c r="D215" s="4" t="n"/>
      <c r="E215" s="5" t="n"/>
      <c r="F215" s="5" t="n"/>
      <c r="G215" s="5" t="n"/>
      <c r="H215" s="4" t="n"/>
      <c r="I215" s="6" t="n"/>
      <c r="J215" s="7">
        <f>IF(OR(E215="",F215="",G215="",E215=F215),"",ROUND(IF(D215="Vente",(E215-G215)/(F215-E215),(G215-E215)/(E215-F215)),2))</f>
        <v/>
      </c>
      <c r="K215" s="8">
        <f>IF(I215="","",SUM($I$2:I215))</f>
        <v/>
      </c>
      <c r="L215" s="4" t="n"/>
      <c r="M215" s="4" t="n"/>
      <c r="N215" s="4" t="n"/>
      <c r="O215" s="4" t="n"/>
    </row>
    <row r="216">
      <c r="A216" s="2" t="n"/>
      <c r="B216" s="3" t="n"/>
      <c r="C216" s="4" t="n"/>
      <c r="D216" s="4" t="n"/>
      <c r="E216" s="5" t="n"/>
      <c r="F216" s="5" t="n"/>
      <c r="G216" s="5" t="n"/>
      <c r="H216" s="4" t="n"/>
      <c r="I216" s="6" t="n"/>
      <c r="J216" s="7">
        <f>IF(OR(E216="",F216="",G216="",E216=F216),"",ROUND(IF(D216="Vente",(E216-G216)/(F216-E216),(G216-E216)/(E216-F216)),2))</f>
        <v/>
      </c>
      <c r="K216" s="8">
        <f>IF(I216="","",SUM($I$2:I216))</f>
        <v/>
      </c>
      <c r="L216" s="4" t="n"/>
      <c r="M216" s="4" t="n"/>
      <c r="N216" s="4" t="n"/>
      <c r="O216" s="4" t="n"/>
    </row>
    <row r="217">
      <c r="A217" s="2" t="n"/>
      <c r="B217" s="3" t="n"/>
      <c r="C217" s="4" t="n"/>
      <c r="D217" s="4" t="n"/>
      <c r="E217" s="5" t="n"/>
      <c r="F217" s="5" t="n"/>
      <c r="G217" s="5" t="n"/>
      <c r="H217" s="4" t="n"/>
      <c r="I217" s="6" t="n"/>
      <c r="J217" s="7">
        <f>IF(OR(E217="",F217="",G217="",E217=F217),"",ROUND(IF(D217="Vente",(E217-G217)/(F217-E217),(G217-E217)/(E217-F217)),2))</f>
        <v/>
      </c>
      <c r="K217" s="8">
        <f>IF(I217="","",SUM($I$2:I217))</f>
        <v/>
      </c>
      <c r="L217" s="4" t="n"/>
      <c r="M217" s="4" t="n"/>
      <c r="N217" s="4" t="n"/>
      <c r="O217" s="4" t="n"/>
    </row>
    <row r="218">
      <c r="A218" s="2" t="n"/>
      <c r="B218" s="3" t="n"/>
      <c r="C218" s="4" t="n"/>
      <c r="D218" s="4" t="n"/>
      <c r="E218" s="5" t="n"/>
      <c r="F218" s="5" t="n"/>
      <c r="G218" s="5" t="n"/>
      <c r="H218" s="4" t="n"/>
      <c r="I218" s="6" t="n"/>
      <c r="J218" s="7">
        <f>IF(OR(E218="",F218="",G218="",E218=F218),"",ROUND(IF(D218="Vente",(E218-G218)/(F218-E218),(G218-E218)/(E218-F218)),2))</f>
        <v/>
      </c>
      <c r="K218" s="8">
        <f>IF(I218="","",SUM($I$2:I218))</f>
        <v/>
      </c>
      <c r="L218" s="4" t="n"/>
      <c r="M218" s="4" t="n"/>
      <c r="N218" s="4" t="n"/>
      <c r="O218" s="4" t="n"/>
    </row>
    <row r="219">
      <c r="A219" s="2" t="n"/>
      <c r="B219" s="3" t="n"/>
      <c r="C219" s="4" t="n"/>
      <c r="D219" s="4" t="n"/>
      <c r="E219" s="5" t="n"/>
      <c r="F219" s="5" t="n"/>
      <c r="G219" s="5" t="n"/>
      <c r="H219" s="4" t="n"/>
      <c r="I219" s="6" t="n"/>
      <c r="J219" s="7">
        <f>IF(OR(E219="",F219="",G219="",E219=F219),"",ROUND(IF(D219="Vente",(E219-G219)/(F219-E219),(G219-E219)/(E219-F219)),2))</f>
        <v/>
      </c>
      <c r="K219" s="8">
        <f>IF(I219="","",SUM($I$2:I219))</f>
        <v/>
      </c>
      <c r="L219" s="4" t="n"/>
      <c r="M219" s="4" t="n"/>
      <c r="N219" s="4" t="n"/>
      <c r="O219" s="4" t="n"/>
    </row>
    <row r="220">
      <c r="A220" s="2" t="n"/>
      <c r="B220" s="3" t="n"/>
      <c r="C220" s="4" t="n"/>
      <c r="D220" s="4" t="n"/>
      <c r="E220" s="5" t="n"/>
      <c r="F220" s="5" t="n"/>
      <c r="G220" s="5" t="n"/>
      <c r="H220" s="4" t="n"/>
      <c r="I220" s="6" t="n"/>
      <c r="J220" s="7">
        <f>IF(OR(E220="",F220="",G220="",E220=F220),"",ROUND(IF(D220="Vente",(E220-G220)/(F220-E220),(G220-E220)/(E220-F220)),2))</f>
        <v/>
      </c>
      <c r="K220" s="8">
        <f>IF(I220="","",SUM($I$2:I220))</f>
        <v/>
      </c>
      <c r="L220" s="4" t="n"/>
      <c r="M220" s="4" t="n"/>
      <c r="N220" s="4" t="n"/>
      <c r="O220" s="4" t="n"/>
    </row>
    <row r="221">
      <c r="A221" s="2" t="n"/>
      <c r="B221" s="3" t="n"/>
      <c r="C221" s="4" t="n"/>
      <c r="D221" s="4" t="n"/>
      <c r="E221" s="5" t="n"/>
      <c r="F221" s="5" t="n"/>
      <c r="G221" s="5" t="n"/>
      <c r="H221" s="4" t="n"/>
      <c r="I221" s="6" t="n"/>
      <c r="J221" s="7">
        <f>IF(OR(E221="",F221="",G221="",E221=F221),"",ROUND(IF(D221="Vente",(E221-G221)/(F221-E221),(G221-E221)/(E221-F221)),2))</f>
        <v/>
      </c>
      <c r="K221" s="8">
        <f>IF(I221="","",SUM($I$2:I221))</f>
        <v/>
      </c>
      <c r="L221" s="4" t="n"/>
      <c r="M221" s="4" t="n"/>
      <c r="N221" s="4" t="n"/>
      <c r="O221" s="4" t="n"/>
    </row>
    <row r="222">
      <c r="A222" s="2" t="n"/>
      <c r="B222" s="3" t="n"/>
      <c r="C222" s="4" t="n"/>
      <c r="D222" s="4" t="n"/>
      <c r="E222" s="5" t="n"/>
      <c r="F222" s="5" t="n"/>
      <c r="G222" s="5" t="n"/>
      <c r="H222" s="4" t="n"/>
      <c r="I222" s="6" t="n"/>
      <c r="J222" s="7">
        <f>IF(OR(E222="",F222="",G222="",E222=F222),"",ROUND(IF(D222="Vente",(E222-G222)/(F222-E222),(G222-E222)/(E222-F222)),2))</f>
        <v/>
      </c>
      <c r="K222" s="8">
        <f>IF(I222="","",SUM($I$2:I222))</f>
        <v/>
      </c>
      <c r="L222" s="4" t="n"/>
      <c r="M222" s="4" t="n"/>
      <c r="N222" s="4" t="n"/>
      <c r="O222" s="4" t="n"/>
    </row>
    <row r="223">
      <c r="A223" s="2" t="n"/>
      <c r="B223" s="3" t="n"/>
      <c r="C223" s="4" t="n"/>
      <c r="D223" s="4" t="n"/>
      <c r="E223" s="5" t="n"/>
      <c r="F223" s="5" t="n"/>
      <c r="G223" s="5" t="n"/>
      <c r="H223" s="4" t="n"/>
      <c r="I223" s="6" t="n"/>
      <c r="J223" s="7">
        <f>IF(OR(E223="",F223="",G223="",E223=F223),"",ROUND(IF(D223="Vente",(E223-G223)/(F223-E223),(G223-E223)/(E223-F223)),2))</f>
        <v/>
      </c>
      <c r="K223" s="8">
        <f>IF(I223="","",SUM($I$2:I223))</f>
        <v/>
      </c>
      <c r="L223" s="4" t="n"/>
      <c r="M223" s="4" t="n"/>
      <c r="N223" s="4" t="n"/>
      <c r="O223" s="4" t="n"/>
    </row>
    <row r="224">
      <c r="A224" s="2" t="n"/>
      <c r="B224" s="3" t="n"/>
      <c r="C224" s="4" t="n"/>
      <c r="D224" s="4" t="n"/>
      <c r="E224" s="5" t="n"/>
      <c r="F224" s="5" t="n"/>
      <c r="G224" s="5" t="n"/>
      <c r="H224" s="4" t="n"/>
      <c r="I224" s="6" t="n"/>
      <c r="J224" s="7">
        <f>IF(OR(E224="",F224="",G224="",E224=F224),"",ROUND(IF(D224="Vente",(E224-G224)/(F224-E224),(G224-E224)/(E224-F224)),2))</f>
        <v/>
      </c>
      <c r="K224" s="8">
        <f>IF(I224="","",SUM($I$2:I224))</f>
        <v/>
      </c>
      <c r="L224" s="4" t="n"/>
      <c r="M224" s="4" t="n"/>
      <c r="N224" s="4" t="n"/>
      <c r="O224" s="4" t="n"/>
    </row>
    <row r="225">
      <c r="A225" s="2" t="n"/>
      <c r="B225" s="3" t="n"/>
      <c r="C225" s="4" t="n"/>
      <c r="D225" s="4" t="n"/>
      <c r="E225" s="5" t="n"/>
      <c r="F225" s="5" t="n"/>
      <c r="G225" s="5" t="n"/>
      <c r="H225" s="4" t="n"/>
      <c r="I225" s="6" t="n"/>
      <c r="J225" s="7">
        <f>IF(OR(E225="",F225="",G225="",E225=F225),"",ROUND(IF(D225="Vente",(E225-G225)/(F225-E225),(G225-E225)/(E225-F225)),2))</f>
        <v/>
      </c>
      <c r="K225" s="8">
        <f>IF(I225="","",SUM($I$2:I225))</f>
        <v/>
      </c>
      <c r="L225" s="4" t="n"/>
      <c r="M225" s="4" t="n"/>
      <c r="N225" s="4" t="n"/>
      <c r="O225" s="4" t="n"/>
    </row>
    <row r="226">
      <c r="A226" s="2" t="n"/>
      <c r="B226" s="3" t="n"/>
      <c r="C226" s="4" t="n"/>
      <c r="D226" s="4" t="n"/>
      <c r="E226" s="5" t="n"/>
      <c r="F226" s="5" t="n"/>
      <c r="G226" s="5" t="n"/>
      <c r="H226" s="4" t="n"/>
      <c r="I226" s="6" t="n"/>
      <c r="J226" s="7">
        <f>IF(OR(E226="",F226="",G226="",E226=F226),"",ROUND(IF(D226="Vente",(E226-G226)/(F226-E226),(G226-E226)/(E226-F226)),2))</f>
        <v/>
      </c>
      <c r="K226" s="8">
        <f>IF(I226="","",SUM($I$2:I226))</f>
        <v/>
      </c>
      <c r="L226" s="4" t="n"/>
      <c r="M226" s="4" t="n"/>
      <c r="N226" s="4" t="n"/>
      <c r="O226" s="4" t="n"/>
    </row>
    <row r="227">
      <c r="A227" s="2" t="n"/>
      <c r="B227" s="3" t="n"/>
      <c r="C227" s="4" t="n"/>
      <c r="D227" s="4" t="n"/>
      <c r="E227" s="5" t="n"/>
      <c r="F227" s="5" t="n"/>
      <c r="G227" s="5" t="n"/>
      <c r="H227" s="4" t="n"/>
      <c r="I227" s="6" t="n"/>
      <c r="J227" s="7">
        <f>IF(OR(E227="",F227="",G227="",E227=F227),"",ROUND(IF(D227="Vente",(E227-G227)/(F227-E227),(G227-E227)/(E227-F227)),2))</f>
        <v/>
      </c>
      <c r="K227" s="8">
        <f>IF(I227="","",SUM($I$2:I227))</f>
        <v/>
      </c>
      <c r="L227" s="4" t="n"/>
      <c r="M227" s="4" t="n"/>
      <c r="N227" s="4" t="n"/>
      <c r="O227" s="4" t="n"/>
    </row>
    <row r="228">
      <c r="A228" s="2" t="n"/>
      <c r="B228" s="3" t="n"/>
      <c r="C228" s="4" t="n"/>
      <c r="D228" s="4" t="n"/>
      <c r="E228" s="5" t="n"/>
      <c r="F228" s="5" t="n"/>
      <c r="G228" s="5" t="n"/>
      <c r="H228" s="4" t="n"/>
      <c r="I228" s="6" t="n"/>
      <c r="J228" s="7">
        <f>IF(OR(E228="",F228="",G228="",E228=F228),"",ROUND(IF(D228="Vente",(E228-G228)/(F228-E228),(G228-E228)/(E228-F228)),2))</f>
        <v/>
      </c>
      <c r="K228" s="8">
        <f>IF(I228="","",SUM($I$2:I228))</f>
        <v/>
      </c>
      <c r="L228" s="4" t="n"/>
      <c r="M228" s="4" t="n"/>
      <c r="N228" s="4" t="n"/>
      <c r="O228" s="4" t="n"/>
    </row>
    <row r="229">
      <c r="A229" s="2" t="n"/>
      <c r="B229" s="3" t="n"/>
      <c r="C229" s="4" t="n"/>
      <c r="D229" s="4" t="n"/>
      <c r="E229" s="5" t="n"/>
      <c r="F229" s="5" t="n"/>
      <c r="G229" s="5" t="n"/>
      <c r="H229" s="4" t="n"/>
      <c r="I229" s="6" t="n"/>
      <c r="J229" s="7">
        <f>IF(OR(E229="",F229="",G229="",E229=F229),"",ROUND(IF(D229="Vente",(E229-G229)/(F229-E229),(G229-E229)/(E229-F229)),2))</f>
        <v/>
      </c>
      <c r="K229" s="8">
        <f>IF(I229="","",SUM($I$2:I229))</f>
        <v/>
      </c>
      <c r="L229" s="4" t="n"/>
      <c r="M229" s="4" t="n"/>
      <c r="N229" s="4" t="n"/>
      <c r="O229" s="4" t="n"/>
    </row>
    <row r="230">
      <c r="A230" s="2" t="n"/>
      <c r="B230" s="3" t="n"/>
      <c r="C230" s="4" t="n"/>
      <c r="D230" s="4" t="n"/>
      <c r="E230" s="5" t="n"/>
      <c r="F230" s="5" t="n"/>
      <c r="G230" s="5" t="n"/>
      <c r="H230" s="4" t="n"/>
      <c r="I230" s="6" t="n"/>
      <c r="J230" s="7">
        <f>IF(OR(E230="",F230="",G230="",E230=F230),"",ROUND(IF(D230="Vente",(E230-G230)/(F230-E230),(G230-E230)/(E230-F230)),2))</f>
        <v/>
      </c>
      <c r="K230" s="8">
        <f>IF(I230="","",SUM($I$2:I230))</f>
        <v/>
      </c>
      <c r="L230" s="4" t="n"/>
      <c r="M230" s="4" t="n"/>
      <c r="N230" s="4" t="n"/>
      <c r="O230" s="4" t="n"/>
    </row>
    <row r="231">
      <c r="A231" s="2" t="n"/>
      <c r="B231" s="3" t="n"/>
      <c r="C231" s="4" t="n"/>
      <c r="D231" s="4" t="n"/>
      <c r="E231" s="5" t="n"/>
      <c r="F231" s="5" t="n"/>
      <c r="G231" s="5" t="n"/>
      <c r="H231" s="4" t="n"/>
      <c r="I231" s="6" t="n"/>
      <c r="J231" s="7">
        <f>IF(OR(E231="",F231="",G231="",E231=F231),"",ROUND(IF(D231="Vente",(E231-G231)/(F231-E231),(G231-E231)/(E231-F231)),2))</f>
        <v/>
      </c>
      <c r="K231" s="8">
        <f>IF(I231="","",SUM($I$2:I231))</f>
        <v/>
      </c>
      <c r="L231" s="4" t="n"/>
      <c r="M231" s="4" t="n"/>
      <c r="N231" s="4" t="n"/>
      <c r="O231" s="4" t="n"/>
    </row>
    <row r="232">
      <c r="A232" s="2" t="n"/>
      <c r="B232" s="3" t="n"/>
      <c r="C232" s="4" t="n"/>
      <c r="D232" s="4" t="n"/>
      <c r="E232" s="5" t="n"/>
      <c r="F232" s="5" t="n"/>
      <c r="G232" s="5" t="n"/>
      <c r="H232" s="4" t="n"/>
      <c r="I232" s="6" t="n"/>
      <c r="J232" s="7">
        <f>IF(OR(E232="",F232="",G232="",E232=F232),"",ROUND(IF(D232="Vente",(E232-G232)/(F232-E232),(G232-E232)/(E232-F232)),2))</f>
        <v/>
      </c>
      <c r="K232" s="8">
        <f>IF(I232="","",SUM($I$2:I232))</f>
        <v/>
      </c>
      <c r="L232" s="4" t="n"/>
      <c r="M232" s="4" t="n"/>
      <c r="N232" s="4" t="n"/>
      <c r="O232" s="4" t="n"/>
    </row>
    <row r="233">
      <c r="A233" s="2" t="n"/>
      <c r="B233" s="3" t="n"/>
      <c r="C233" s="4" t="n"/>
      <c r="D233" s="4" t="n"/>
      <c r="E233" s="5" t="n"/>
      <c r="F233" s="5" t="n"/>
      <c r="G233" s="5" t="n"/>
      <c r="H233" s="4" t="n"/>
      <c r="I233" s="6" t="n"/>
      <c r="J233" s="7">
        <f>IF(OR(E233="",F233="",G233="",E233=F233),"",ROUND(IF(D233="Vente",(E233-G233)/(F233-E233),(G233-E233)/(E233-F233)),2))</f>
        <v/>
      </c>
      <c r="K233" s="8">
        <f>IF(I233="","",SUM($I$2:I233))</f>
        <v/>
      </c>
      <c r="L233" s="4" t="n"/>
      <c r="M233" s="4" t="n"/>
      <c r="N233" s="4" t="n"/>
      <c r="O233" s="4" t="n"/>
    </row>
    <row r="234">
      <c r="A234" s="2" t="n"/>
      <c r="B234" s="3" t="n"/>
      <c r="C234" s="4" t="n"/>
      <c r="D234" s="4" t="n"/>
      <c r="E234" s="5" t="n"/>
      <c r="F234" s="5" t="n"/>
      <c r="G234" s="5" t="n"/>
      <c r="H234" s="4" t="n"/>
      <c r="I234" s="6" t="n"/>
      <c r="J234" s="7">
        <f>IF(OR(E234="",F234="",G234="",E234=F234),"",ROUND(IF(D234="Vente",(E234-G234)/(F234-E234),(G234-E234)/(E234-F234)),2))</f>
        <v/>
      </c>
      <c r="K234" s="8">
        <f>IF(I234="","",SUM($I$2:I234))</f>
        <v/>
      </c>
      <c r="L234" s="4" t="n"/>
      <c r="M234" s="4" t="n"/>
      <c r="N234" s="4" t="n"/>
      <c r="O234" s="4" t="n"/>
    </row>
    <row r="235">
      <c r="A235" s="2" t="n"/>
      <c r="B235" s="3" t="n"/>
      <c r="C235" s="4" t="n"/>
      <c r="D235" s="4" t="n"/>
      <c r="E235" s="5" t="n"/>
      <c r="F235" s="5" t="n"/>
      <c r="G235" s="5" t="n"/>
      <c r="H235" s="4" t="n"/>
      <c r="I235" s="6" t="n"/>
      <c r="J235" s="7">
        <f>IF(OR(E235="",F235="",G235="",E235=F235),"",ROUND(IF(D235="Vente",(E235-G235)/(F235-E235),(G235-E235)/(E235-F235)),2))</f>
        <v/>
      </c>
      <c r="K235" s="8">
        <f>IF(I235="","",SUM($I$2:I235))</f>
        <v/>
      </c>
      <c r="L235" s="4" t="n"/>
      <c r="M235" s="4" t="n"/>
      <c r="N235" s="4" t="n"/>
      <c r="O235" s="4" t="n"/>
    </row>
    <row r="236">
      <c r="A236" s="2" t="n"/>
      <c r="B236" s="3" t="n"/>
      <c r="C236" s="4" t="n"/>
      <c r="D236" s="4" t="n"/>
      <c r="E236" s="5" t="n"/>
      <c r="F236" s="5" t="n"/>
      <c r="G236" s="5" t="n"/>
      <c r="H236" s="4" t="n"/>
      <c r="I236" s="6" t="n"/>
      <c r="J236" s="7">
        <f>IF(OR(E236="",F236="",G236="",E236=F236),"",ROUND(IF(D236="Vente",(E236-G236)/(F236-E236),(G236-E236)/(E236-F236)),2))</f>
        <v/>
      </c>
      <c r="K236" s="8">
        <f>IF(I236="","",SUM($I$2:I236))</f>
        <v/>
      </c>
      <c r="L236" s="4" t="n"/>
      <c r="M236" s="4" t="n"/>
      <c r="N236" s="4" t="n"/>
      <c r="O236" s="4" t="n"/>
    </row>
    <row r="237">
      <c r="A237" s="2" t="n"/>
      <c r="B237" s="3" t="n"/>
      <c r="C237" s="4" t="n"/>
      <c r="D237" s="4" t="n"/>
      <c r="E237" s="5" t="n"/>
      <c r="F237" s="5" t="n"/>
      <c r="G237" s="5" t="n"/>
      <c r="H237" s="4" t="n"/>
      <c r="I237" s="6" t="n"/>
      <c r="J237" s="7">
        <f>IF(OR(E237="",F237="",G237="",E237=F237),"",ROUND(IF(D237="Vente",(E237-G237)/(F237-E237),(G237-E237)/(E237-F237)),2))</f>
        <v/>
      </c>
      <c r="K237" s="8">
        <f>IF(I237="","",SUM($I$2:I237))</f>
        <v/>
      </c>
      <c r="L237" s="4" t="n"/>
      <c r="M237" s="4" t="n"/>
      <c r="N237" s="4" t="n"/>
      <c r="O237" s="4" t="n"/>
    </row>
    <row r="238">
      <c r="A238" s="2" t="n"/>
      <c r="B238" s="3" t="n"/>
      <c r="C238" s="4" t="n"/>
      <c r="D238" s="4" t="n"/>
      <c r="E238" s="5" t="n"/>
      <c r="F238" s="5" t="n"/>
      <c r="G238" s="5" t="n"/>
      <c r="H238" s="4" t="n"/>
      <c r="I238" s="6" t="n"/>
      <c r="J238" s="7">
        <f>IF(OR(E238="",F238="",G238="",E238=F238),"",ROUND(IF(D238="Vente",(E238-G238)/(F238-E238),(G238-E238)/(E238-F238)),2))</f>
        <v/>
      </c>
      <c r="K238" s="8">
        <f>IF(I238="","",SUM($I$2:I238))</f>
        <v/>
      </c>
      <c r="L238" s="4" t="n"/>
      <c r="M238" s="4" t="n"/>
      <c r="N238" s="4" t="n"/>
      <c r="O238" s="4" t="n"/>
    </row>
    <row r="239">
      <c r="A239" s="2" t="n"/>
      <c r="B239" s="3" t="n"/>
      <c r="C239" s="4" t="n"/>
      <c r="D239" s="4" t="n"/>
      <c r="E239" s="5" t="n"/>
      <c r="F239" s="5" t="n"/>
      <c r="G239" s="5" t="n"/>
      <c r="H239" s="4" t="n"/>
      <c r="I239" s="6" t="n"/>
      <c r="J239" s="7">
        <f>IF(OR(E239="",F239="",G239="",E239=F239),"",ROUND(IF(D239="Vente",(E239-G239)/(F239-E239),(G239-E239)/(E239-F239)),2))</f>
        <v/>
      </c>
      <c r="K239" s="8">
        <f>IF(I239="","",SUM($I$2:I239))</f>
        <v/>
      </c>
      <c r="L239" s="4" t="n"/>
      <c r="M239" s="4" t="n"/>
      <c r="N239" s="4" t="n"/>
      <c r="O239" s="4" t="n"/>
    </row>
    <row r="240">
      <c r="A240" s="2" t="n"/>
      <c r="B240" s="3" t="n"/>
      <c r="C240" s="4" t="n"/>
      <c r="D240" s="4" t="n"/>
      <c r="E240" s="5" t="n"/>
      <c r="F240" s="5" t="n"/>
      <c r="G240" s="5" t="n"/>
      <c r="H240" s="4" t="n"/>
      <c r="I240" s="6" t="n"/>
      <c r="J240" s="7">
        <f>IF(OR(E240="",F240="",G240="",E240=F240),"",ROUND(IF(D240="Vente",(E240-G240)/(F240-E240),(G240-E240)/(E240-F240)),2))</f>
        <v/>
      </c>
      <c r="K240" s="8">
        <f>IF(I240="","",SUM($I$2:I240))</f>
        <v/>
      </c>
      <c r="L240" s="4" t="n"/>
      <c r="M240" s="4" t="n"/>
      <c r="N240" s="4" t="n"/>
      <c r="O240" s="4" t="n"/>
    </row>
    <row r="241">
      <c r="A241" s="2" t="n"/>
      <c r="B241" s="3" t="n"/>
      <c r="C241" s="4" t="n"/>
      <c r="D241" s="4" t="n"/>
      <c r="E241" s="5" t="n"/>
      <c r="F241" s="5" t="n"/>
      <c r="G241" s="5" t="n"/>
      <c r="H241" s="4" t="n"/>
      <c r="I241" s="6" t="n"/>
      <c r="J241" s="7">
        <f>IF(OR(E241="",F241="",G241="",E241=F241),"",ROUND(IF(D241="Vente",(E241-G241)/(F241-E241),(G241-E241)/(E241-F241)),2))</f>
        <v/>
      </c>
      <c r="K241" s="8">
        <f>IF(I241="","",SUM($I$2:I241))</f>
        <v/>
      </c>
      <c r="L241" s="4" t="n"/>
      <c r="M241" s="4" t="n"/>
      <c r="N241" s="4" t="n"/>
      <c r="O241" s="4" t="n"/>
    </row>
    <row r="242">
      <c r="A242" s="2" t="n"/>
      <c r="B242" s="3" t="n"/>
      <c r="C242" s="4" t="n"/>
      <c r="D242" s="4" t="n"/>
      <c r="E242" s="5" t="n"/>
      <c r="F242" s="5" t="n"/>
      <c r="G242" s="5" t="n"/>
      <c r="H242" s="4" t="n"/>
      <c r="I242" s="6" t="n"/>
      <c r="J242" s="7">
        <f>IF(OR(E242="",F242="",G242="",E242=F242),"",ROUND(IF(D242="Vente",(E242-G242)/(F242-E242),(G242-E242)/(E242-F242)),2))</f>
        <v/>
      </c>
      <c r="K242" s="8">
        <f>IF(I242="","",SUM($I$2:I242))</f>
        <v/>
      </c>
      <c r="L242" s="4" t="n"/>
      <c r="M242" s="4" t="n"/>
      <c r="N242" s="4" t="n"/>
      <c r="O242" s="4" t="n"/>
    </row>
    <row r="243">
      <c r="A243" s="2" t="n"/>
      <c r="B243" s="3" t="n"/>
      <c r="C243" s="4" t="n"/>
      <c r="D243" s="4" t="n"/>
      <c r="E243" s="5" t="n"/>
      <c r="F243" s="5" t="n"/>
      <c r="G243" s="5" t="n"/>
      <c r="H243" s="4" t="n"/>
      <c r="I243" s="6" t="n"/>
      <c r="J243" s="7">
        <f>IF(OR(E243="",F243="",G243="",E243=F243),"",ROUND(IF(D243="Vente",(E243-G243)/(F243-E243),(G243-E243)/(E243-F243)),2))</f>
        <v/>
      </c>
      <c r="K243" s="8">
        <f>IF(I243="","",SUM($I$2:I243))</f>
        <v/>
      </c>
      <c r="L243" s="4" t="n"/>
      <c r="M243" s="4" t="n"/>
      <c r="N243" s="4" t="n"/>
      <c r="O243" s="4" t="n"/>
    </row>
    <row r="244">
      <c r="A244" s="2" t="n"/>
      <c r="B244" s="3" t="n"/>
      <c r="C244" s="4" t="n"/>
      <c r="D244" s="4" t="n"/>
      <c r="E244" s="5" t="n"/>
      <c r="F244" s="5" t="n"/>
      <c r="G244" s="5" t="n"/>
      <c r="H244" s="4" t="n"/>
      <c r="I244" s="6" t="n"/>
      <c r="J244" s="7">
        <f>IF(OR(E244="",F244="",G244="",E244=F244),"",ROUND(IF(D244="Vente",(E244-G244)/(F244-E244),(G244-E244)/(E244-F244)),2))</f>
        <v/>
      </c>
      <c r="K244" s="8">
        <f>IF(I244="","",SUM($I$2:I244))</f>
        <v/>
      </c>
      <c r="L244" s="4" t="n"/>
      <c r="M244" s="4" t="n"/>
      <c r="N244" s="4" t="n"/>
      <c r="O244" s="4" t="n"/>
    </row>
    <row r="245">
      <c r="A245" s="2" t="n"/>
      <c r="B245" s="3" t="n"/>
      <c r="C245" s="4" t="n"/>
      <c r="D245" s="4" t="n"/>
      <c r="E245" s="5" t="n"/>
      <c r="F245" s="5" t="n"/>
      <c r="G245" s="5" t="n"/>
      <c r="H245" s="4" t="n"/>
      <c r="I245" s="6" t="n"/>
      <c r="J245" s="7">
        <f>IF(OR(E245="",F245="",G245="",E245=F245),"",ROUND(IF(D245="Vente",(E245-G245)/(F245-E245),(G245-E245)/(E245-F245)),2))</f>
        <v/>
      </c>
      <c r="K245" s="8">
        <f>IF(I245="","",SUM($I$2:I245))</f>
        <v/>
      </c>
      <c r="L245" s="4" t="n"/>
      <c r="M245" s="4" t="n"/>
      <c r="N245" s="4" t="n"/>
      <c r="O245" s="4" t="n"/>
    </row>
    <row r="246">
      <c r="A246" s="2" t="n"/>
      <c r="B246" s="3" t="n"/>
      <c r="C246" s="4" t="n"/>
      <c r="D246" s="4" t="n"/>
      <c r="E246" s="5" t="n"/>
      <c r="F246" s="5" t="n"/>
      <c r="G246" s="5" t="n"/>
      <c r="H246" s="4" t="n"/>
      <c r="I246" s="6" t="n"/>
      <c r="J246" s="7">
        <f>IF(OR(E246="",F246="",G246="",E246=F246),"",ROUND(IF(D246="Vente",(E246-G246)/(F246-E246),(G246-E246)/(E246-F246)),2))</f>
        <v/>
      </c>
      <c r="K246" s="8">
        <f>IF(I246="","",SUM($I$2:I246))</f>
        <v/>
      </c>
      <c r="L246" s="4" t="n"/>
      <c r="M246" s="4" t="n"/>
      <c r="N246" s="4" t="n"/>
      <c r="O246" s="4" t="n"/>
    </row>
    <row r="247">
      <c r="A247" s="2" t="n"/>
      <c r="B247" s="3" t="n"/>
      <c r="C247" s="4" t="n"/>
      <c r="D247" s="4" t="n"/>
      <c r="E247" s="5" t="n"/>
      <c r="F247" s="5" t="n"/>
      <c r="G247" s="5" t="n"/>
      <c r="H247" s="4" t="n"/>
      <c r="I247" s="6" t="n"/>
      <c r="J247" s="7">
        <f>IF(OR(E247="",F247="",G247="",E247=F247),"",ROUND(IF(D247="Vente",(E247-G247)/(F247-E247),(G247-E247)/(E247-F247)),2))</f>
        <v/>
      </c>
      <c r="K247" s="8">
        <f>IF(I247="","",SUM($I$2:I247))</f>
        <v/>
      </c>
      <c r="L247" s="4" t="n"/>
      <c r="M247" s="4" t="n"/>
      <c r="N247" s="4" t="n"/>
      <c r="O247" s="4" t="n"/>
    </row>
    <row r="248">
      <c r="A248" s="2" t="n"/>
      <c r="B248" s="3" t="n"/>
      <c r="C248" s="4" t="n"/>
      <c r="D248" s="4" t="n"/>
      <c r="E248" s="5" t="n"/>
      <c r="F248" s="5" t="n"/>
      <c r="G248" s="5" t="n"/>
      <c r="H248" s="4" t="n"/>
      <c r="I248" s="6" t="n"/>
      <c r="J248" s="7">
        <f>IF(OR(E248="",F248="",G248="",E248=F248),"",ROUND(IF(D248="Vente",(E248-G248)/(F248-E248),(G248-E248)/(E248-F248)),2))</f>
        <v/>
      </c>
      <c r="K248" s="8">
        <f>IF(I248="","",SUM($I$2:I248))</f>
        <v/>
      </c>
      <c r="L248" s="4" t="n"/>
      <c r="M248" s="4" t="n"/>
      <c r="N248" s="4" t="n"/>
      <c r="O248" s="4" t="n"/>
    </row>
    <row r="249">
      <c r="A249" s="2" t="n"/>
      <c r="B249" s="3" t="n"/>
      <c r="C249" s="4" t="n"/>
      <c r="D249" s="4" t="n"/>
      <c r="E249" s="5" t="n"/>
      <c r="F249" s="5" t="n"/>
      <c r="G249" s="5" t="n"/>
      <c r="H249" s="4" t="n"/>
      <c r="I249" s="6" t="n"/>
      <c r="J249" s="7">
        <f>IF(OR(E249="",F249="",G249="",E249=F249),"",ROUND(IF(D249="Vente",(E249-G249)/(F249-E249),(G249-E249)/(E249-F249)),2))</f>
        <v/>
      </c>
      <c r="K249" s="8">
        <f>IF(I249="","",SUM($I$2:I249))</f>
        <v/>
      </c>
      <c r="L249" s="4" t="n"/>
      <c r="M249" s="4" t="n"/>
      <c r="N249" s="4" t="n"/>
      <c r="O249" s="4" t="n"/>
    </row>
    <row r="250">
      <c r="A250" s="2" t="n"/>
      <c r="B250" s="3" t="n"/>
      <c r="C250" s="4" t="n"/>
      <c r="D250" s="4" t="n"/>
      <c r="E250" s="5" t="n"/>
      <c r="F250" s="5" t="n"/>
      <c r="G250" s="5" t="n"/>
      <c r="H250" s="4" t="n"/>
      <c r="I250" s="6" t="n"/>
      <c r="J250" s="7">
        <f>IF(OR(E250="",F250="",G250="",E250=F250),"",ROUND(IF(D250="Vente",(E250-G250)/(F250-E250),(G250-E250)/(E250-F250)),2))</f>
        <v/>
      </c>
      <c r="K250" s="8">
        <f>IF(I250="","",SUM($I$2:I250))</f>
        <v/>
      </c>
      <c r="L250" s="4" t="n"/>
      <c r="M250" s="4" t="n"/>
      <c r="N250" s="4" t="n"/>
      <c r="O250" s="4" t="n"/>
    </row>
    <row r="251">
      <c r="A251" s="2" t="n"/>
      <c r="B251" s="3" t="n"/>
      <c r="C251" s="4" t="n"/>
      <c r="D251" s="4" t="n"/>
      <c r="E251" s="5" t="n"/>
      <c r="F251" s="5" t="n"/>
      <c r="G251" s="5" t="n"/>
      <c r="H251" s="4" t="n"/>
      <c r="I251" s="6" t="n"/>
      <c r="J251" s="7">
        <f>IF(OR(E251="",F251="",G251="",E251=F251),"",ROUND(IF(D251="Vente",(E251-G251)/(F251-E251),(G251-E251)/(E251-F251)),2))</f>
        <v/>
      </c>
      <c r="K251" s="8">
        <f>IF(I251="","",SUM($I$2:I251))</f>
        <v/>
      </c>
      <c r="L251" s="4" t="n"/>
      <c r="M251" s="4" t="n"/>
      <c r="N251" s="4" t="n"/>
      <c r="O251" s="4" t="n"/>
    </row>
    <row r="252">
      <c r="A252" s="2" t="n"/>
      <c r="B252" s="3" t="n"/>
      <c r="C252" s="4" t="n"/>
      <c r="D252" s="4" t="n"/>
      <c r="E252" s="5" t="n"/>
      <c r="F252" s="5" t="n"/>
      <c r="G252" s="5" t="n"/>
      <c r="H252" s="4" t="n"/>
      <c r="I252" s="6" t="n"/>
      <c r="J252" s="7">
        <f>IF(OR(E252="",F252="",G252="",E252=F252),"",ROUND(IF(D252="Vente",(E252-G252)/(F252-E252),(G252-E252)/(E252-F252)),2))</f>
        <v/>
      </c>
      <c r="K252" s="8">
        <f>IF(I252="","",SUM($I$2:I252))</f>
        <v/>
      </c>
      <c r="L252" s="4" t="n"/>
      <c r="M252" s="4" t="n"/>
      <c r="N252" s="4" t="n"/>
      <c r="O252" s="4" t="n"/>
    </row>
    <row r="253">
      <c r="A253" s="2" t="n"/>
      <c r="B253" s="3" t="n"/>
      <c r="C253" s="4" t="n"/>
      <c r="D253" s="4" t="n"/>
      <c r="E253" s="5" t="n"/>
      <c r="F253" s="5" t="n"/>
      <c r="G253" s="5" t="n"/>
      <c r="H253" s="4" t="n"/>
      <c r="I253" s="6" t="n"/>
      <c r="J253" s="7">
        <f>IF(OR(E253="",F253="",G253="",E253=F253),"",ROUND(IF(D253="Vente",(E253-G253)/(F253-E253),(G253-E253)/(E253-F253)),2))</f>
        <v/>
      </c>
      <c r="K253" s="8">
        <f>IF(I253="","",SUM($I$2:I253))</f>
        <v/>
      </c>
      <c r="L253" s="4" t="n"/>
      <c r="M253" s="4" t="n"/>
      <c r="N253" s="4" t="n"/>
      <c r="O253" s="4" t="n"/>
    </row>
    <row r="254">
      <c r="A254" s="2" t="n"/>
      <c r="B254" s="3" t="n"/>
      <c r="C254" s="4" t="n"/>
      <c r="D254" s="4" t="n"/>
      <c r="E254" s="5" t="n"/>
      <c r="F254" s="5" t="n"/>
      <c r="G254" s="5" t="n"/>
      <c r="H254" s="4" t="n"/>
      <c r="I254" s="6" t="n"/>
      <c r="J254" s="7">
        <f>IF(OR(E254="",F254="",G254="",E254=F254),"",ROUND(IF(D254="Vente",(E254-G254)/(F254-E254),(G254-E254)/(E254-F254)),2))</f>
        <v/>
      </c>
      <c r="K254" s="8">
        <f>IF(I254="","",SUM($I$2:I254))</f>
        <v/>
      </c>
      <c r="L254" s="4" t="n"/>
      <c r="M254" s="4" t="n"/>
      <c r="N254" s="4" t="n"/>
      <c r="O254" s="4" t="n"/>
    </row>
    <row r="255">
      <c r="A255" s="2" t="n"/>
      <c r="B255" s="3" t="n"/>
      <c r="C255" s="4" t="n"/>
      <c r="D255" s="4" t="n"/>
      <c r="E255" s="5" t="n"/>
      <c r="F255" s="5" t="n"/>
      <c r="G255" s="5" t="n"/>
      <c r="H255" s="4" t="n"/>
      <c r="I255" s="6" t="n"/>
      <c r="J255" s="7">
        <f>IF(OR(E255="",F255="",G255="",E255=F255),"",ROUND(IF(D255="Vente",(E255-G255)/(F255-E255),(G255-E255)/(E255-F255)),2))</f>
        <v/>
      </c>
      <c r="K255" s="8">
        <f>IF(I255="","",SUM($I$2:I255))</f>
        <v/>
      </c>
      <c r="L255" s="4" t="n"/>
      <c r="M255" s="4" t="n"/>
      <c r="N255" s="4" t="n"/>
      <c r="O255" s="4" t="n"/>
    </row>
    <row r="256">
      <c r="A256" s="2" t="n"/>
      <c r="B256" s="3" t="n"/>
      <c r="C256" s="4" t="n"/>
      <c r="D256" s="4" t="n"/>
      <c r="E256" s="5" t="n"/>
      <c r="F256" s="5" t="n"/>
      <c r="G256" s="5" t="n"/>
      <c r="H256" s="4" t="n"/>
      <c r="I256" s="6" t="n"/>
      <c r="J256" s="7">
        <f>IF(OR(E256="",F256="",G256="",E256=F256),"",ROUND(IF(D256="Vente",(E256-G256)/(F256-E256),(G256-E256)/(E256-F256)),2))</f>
        <v/>
      </c>
      <c r="K256" s="8">
        <f>IF(I256="","",SUM($I$2:I256))</f>
        <v/>
      </c>
      <c r="L256" s="4" t="n"/>
      <c r="M256" s="4" t="n"/>
      <c r="N256" s="4" t="n"/>
      <c r="O256" s="4" t="n"/>
    </row>
    <row r="257">
      <c r="A257" s="2" t="n"/>
      <c r="B257" s="3" t="n"/>
      <c r="C257" s="4" t="n"/>
      <c r="D257" s="4" t="n"/>
      <c r="E257" s="5" t="n"/>
      <c r="F257" s="5" t="n"/>
      <c r="G257" s="5" t="n"/>
      <c r="H257" s="4" t="n"/>
      <c r="I257" s="6" t="n"/>
      <c r="J257" s="7">
        <f>IF(OR(E257="",F257="",G257="",E257=F257),"",ROUND(IF(D257="Vente",(E257-G257)/(F257-E257),(G257-E257)/(E257-F257)),2))</f>
        <v/>
      </c>
      <c r="K257" s="8">
        <f>IF(I257="","",SUM($I$2:I257))</f>
        <v/>
      </c>
      <c r="L257" s="4" t="n"/>
      <c r="M257" s="4" t="n"/>
      <c r="N257" s="4" t="n"/>
      <c r="O257" s="4" t="n"/>
    </row>
    <row r="258">
      <c r="A258" s="2" t="n"/>
      <c r="B258" s="3" t="n"/>
      <c r="C258" s="4" t="n"/>
      <c r="D258" s="4" t="n"/>
      <c r="E258" s="5" t="n"/>
      <c r="F258" s="5" t="n"/>
      <c r="G258" s="5" t="n"/>
      <c r="H258" s="4" t="n"/>
      <c r="I258" s="6" t="n"/>
      <c r="J258" s="7">
        <f>IF(OR(E258="",F258="",G258="",E258=F258),"",ROUND(IF(D258="Vente",(E258-G258)/(F258-E258),(G258-E258)/(E258-F258)),2))</f>
        <v/>
      </c>
      <c r="K258" s="8">
        <f>IF(I258="","",SUM($I$2:I258))</f>
        <v/>
      </c>
      <c r="L258" s="4" t="n"/>
      <c r="M258" s="4" t="n"/>
      <c r="N258" s="4" t="n"/>
      <c r="O258" s="4" t="n"/>
    </row>
    <row r="259">
      <c r="A259" s="2" t="n"/>
      <c r="B259" s="3" t="n"/>
      <c r="C259" s="4" t="n"/>
      <c r="D259" s="4" t="n"/>
      <c r="E259" s="5" t="n"/>
      <c r="F259" s="5" t="n"/>
      <c r="G259" s="5" t="n"/>
      <c r="H259" s="4" t="n"/>
      <c r="I259" s="6" t="n"/>
      <c r="J259" s="7">
        <f>IF(OR(E259="",F259="",G259="",E259=F259),"",ROUND(IF(D259="Vente",(E259-G259)/(F259-E259),(G259-E259)/(E259-F259)),2))</f>
        <v/>
      </c>
      <c r="K259" s="8">
        <f>IF(I259="","",SUM($I$2:I259))</f>
        <v/>
      </c>
      <c r="L259" s="4" t="n"/>
      <c r="M259" s="4" t="n"/>
      <c r="N259" s="4" t="n"/>
      <c r="O259" s="4" t="n"/>
    </row>
    <row r="260">
      <c r="A260" s="2" t="n"/>
      <c r="B260" s="3" t="n"/>
      <c r="C260" s="4" t="n"/>
      <c r="D260" s="4" t="n"/>
      <c r="E260" s="5" t="n"/>
      <c r="F260" s="5" t="n"/>
      <c r="G260" s="5" t="n"/>
      <c r="H260" s="4" t="n"/>
      <c r="I260" s="6" t="n"/>
      <c r="J260" s="7">
        <f>IF(OR(E260="",F260="",G260="",E260=F260),"",ROUND(IF(D260="Vente",(E260-G260)/(F260-E260),(G260-E260)/(E260-F260)),2))</f>
        <v/>
      </c>
      <c r="K260" s="8">
        <f>IF(I260="","",SUM($I$2:I260))</f>
        <v/>
      </c>
      <c r="L260" s="4" t="n"/>
      <c r="M260" s="4" t="n"/>
      <c r="N260" s="4" t="n"/>
      <c r="O260" s="4" t="n"/>
    </row>
    <row r="261">
      <c r="A261" s="2" t="n"/>
      <c r="B261" s="3" t="n"/>
      <c r="C261" s="4" t="n"/>
      <c r="D261" s="4" t="n"/>
      <c r="E261" s="5" t="n"/>
      <c r="F261" s="5" t="n"/>
      <c r="G261" s="5" t="n"/>
      <c r="H261" s="4" t="n"/>
      <c r="I261" s="6" t="n"/>
      <c r="J261" s="7">
        <f>IF(OR(E261="",F261="",G261="",E261=F261),"",ROUND(IF(D261="Vente",(E261-G261)/(F261-E261),(G261-E261)/(E261-F261)),2))</f>
        <v/>
      </c>
      <c r="K261" s="8">
        <f>IF(I261="","",SUM($I$2:I261))</f>
        <v/>
      </c>
      <c r="L261" s="4" t="n"/>
      <c r="M261" s="4" t="n"/>
      <c r="N261" s="4" t="n"/>
      <c r="O261" s="4" t="n"/>
    </row>
    <row r="262">
      <c r="A262" s="2" t="n"/>
      <c r="B262" s="3" t="n"/>
      <c r="C262" s="4" t="n"/>
      <c r="D262" s="4" t="n"/>
      <c r="E262" s="5" t="n"/>
      <c r="F262" s="5" t="n"/>
      <c r="G262" s="5" t="n"/>
      <c r="H262" s="4" t="n"/>
      <c r="I262" s="6" t="n"/>
      <c r="J262" s="7">
        <f>IF(OR(E262="",F262="",G262="",E262=F262),"",ROUND(IF(D262="Vente",(E262-G262)/(F262-E262),(G262-E262)/(E262-F262)),2))</f>
        <v/>
      </c>
      <c r="K262" s="8">
        <f>IF(I262="","",SUM($I$2:I262))</f>
        <v/>
      </c>
      <c r="L262" s="4" t="n"/>
      <c r="M262" s="4" t="n"/>
      <c r="N262" s="4" t="n"/>
      <c r="O262" s="4" t="n"/>
    </row>
    <row r="263">
      <c r="A263" s="2" t="n"/>
      <c r="B263" s="3" t="n"/>
      <c r="C263" s="4" t="n"/>
      <c r="D263" s="4" t="n"/>
      <c r="E263" s="5" t="n"/>
      <c r="F263" s="5" t="n"/>
      <c r="G263" s="5" t="n"/>
      <c r="H263" s="4" t="n"/>
      <c r="I263" s="6" t="n"/>
      <c r="J263" s="7">
        <f>IF(OR(E263="",F263="",G263="",E263=F263),"",ROUND(IF(D263="Vente",(E263-G263)/(F263-E263),(G263-E263)/(E263-F263)),2))</f>
        <v/>
      </c>
      <c r="K263" s="8">
        <f>IF(I263="","",SUM($I$2:I263))</f>
        <v/>
      </c>
      <c r="L263" s="4" t="n"/>
      <c r="M263" s="4" t="n"/>
      <c r="N263" s="4" t="n"/>
      <c r="O263" s="4" t="n"/>
    </row>
    <row r="264">
      <c r="A264" s="2" t="n"/>
      <c r="B264" s="3" t="n"/>
      <c r="C264" s="4" t="n"/>
      <c r="D264" s="4" t="n"/>
      <c r="E264" s="5" t="n"/>
      <c r="F264" s="5" t="n"/>
      <c r="G264" s="5" t="n"/>
      <c r="H264" s="4" t="n"/>
      <c r="I264" s="6" t="n"/>
      <c r="J264" s="7">
        <f>IF(OR(E264="",F264="",G264="",E264=F264),"",ROUND(IF(D264="Vente",(E264-G264)/(F264-E264),(G264-E264)/(E264-F264)),2))</f>
        <v/>
      </c>
      <c r="K264" s="8">
        <f>IF(I264="","",SUM($I$2:I264))</f>
        <v/>
      </c>
      <c r="L264" s="4" t="n"/>
      <c r="M264" s="4" t="n"/>
      <c r="N264" s="4" t="n"/>
      <c r="O264" s="4" t="n"/>
    </row>
    <row r="265">
      <c r="A265" s="2" t="n"/>
      <c r="B265" s="3" t="n"/>
      <c r="C265" s="4" t="n"/>
      <c r="D265" s="4" t="n"/>
      <c r="E265" s="5" t="n"/>
      <c r="F265" s="5" t="n"/>
      <c r="G265" s="5" t="n"/>
      <c r="H265" s="4" t="n"/>
      <c r="I265" s="6" t="n"/>
      <c r="J265" s="7">
        <f>IF(OR(E265="",F265="",G265="",E265=F265),"",ROUND(IF(D265="Vente",(E265-G265)/(F265-E265),(G265-E265)/(E265-F265)),2))</f>
        <v/>
      </c>
      <c r="K265" s="8">
        <f>IF(I265="","",SUM($I$2:I265))</f>
        <v/>
      </c>
      <c r="L265" s="4" t="n"/>
      <c r="M265" s="4" t="n"/>
      <c r="N265" s="4" t="n"/>
      <c r="O265" s="4" t="n"/>
    </row>
    <row r="266">
      <c r="A266" s="2" t="n"/>
      <c r="B266" s="3" t="n"/>
      <c r="C266" s="4" t="n"/>
      <c r="D266" s="4" t="n"/>
      <c r="E266" s="5" t="n"/>
      <c r="F266" s="5" t="n"/>
      <c r="G266" s="5" t="n"/>
      <c r="H266" s="4" t="n"/>
      <c r="I266" s="6" t="n"/>
      <c r="J266" s="7">
        <f>IF(OR(E266="",F266="",G266="",E266=F266),"",ROUND(IF(D266="Vente",(E266-G266)/(F266-E266),(G266-E266)/(E266-F266)),2))</f>
        <v/>
      </c>
      <c r="K266" s="8">
        <f>IF(I266="","",SUM($I$2:I266))</f>
        <v/>
      </c>
      <c r="L266" s="4" t="n"/>
      <c r="M266" s="4" t="n"/>
      <c r="N266" s="4" t="n"/>
      <c r="O266" s="4" t="n"/>
    </row>
    <row r="267">
      <c r="A267" s="2" t="n"/>
      <c r="B267" s="3" t="n"/>
      <c r="C267" s="4" t="n"/>
      <c r="D267" s="4" t="n"/>
      <c r="E267" s="5" t="n"/>
      <c r="F267" s="5" t="n"/>
      <c r="G267" s="5" t="n"/>
      <c r="H267" s="4" t="n"/>
      <c r="I267" s="6" t="n"/>
      <c r="J267" s="7">
        <f>IF(OR(E267="",F267="",G267="",E267=F267),"",ROUND(IF(D267="Vente",(E267-G267)/(F267-E267),(G267-E267)/(E267-F267)),2))</f>
        <v/>
      </c>
      <c r="K267" s="8">
        <f>IF(I267="","",SUM($I$2:I267))</f>
        <v/>
      </c>
      <c r="L267" s="4" t="n"/>
      <c r="M267" s="4" t="n"/>
      <c r="N267" s="4" t="n"/>
      <c r="O267" s="4" t="n"/>
    </row>
    <row r="268">
      <c r="A268" s="2" t="n"/>
      <c r="B268" s="3" t="n"/>
      <c r="C268" s="4" t="n"/>
      <c r="D268" s="4" t="n"/>
      <c r="E268" s="5" t="n"/>
      <c r="F268" s="5" t="n"/>
      <c r="G268" s="5" t="n"/>
      <c r="H268" s="4" t="n"/>
      <c r="I268" s="6" t="n"/>
      <c r="J268" s="7">
        <f>IF(OR(E268="",F268="",G268="",E268=F268),"",ROUND(IF(D268="Vente",(E268-G268)/(F268-E268),(G268-E268)/(E268-F268)),2))</f>
        <v/>
      </c>
      <c r="K268" s="8">
        <f>IF(I268="","",SUM($I$2:I268))</f>
        <v/>
      </c>
      <c r="L268" s="4" t="n"/>
      <c r="M268" s="4" t="n"/>
      <c r="N268" s="4" t="n"/>
      <c r="O268" s="4" t="n"/>
    </row>
    <row r="269">
      <c r="A269" s="2" t="n"/>
      <c r="B269" s="3" t="n"/>
      <c r="C269" s="4" t="n"/>
      <c r="D269" s="4" t="n"/>
      <c r="E269" s="5" t="n"/>
      <c r="F269" s="5" t="n"/>
      <c r="G269" s="5" t="n"/>
      <c r="H269" s="4" t="n"/>
      <c r="I269" s="6" t="n"/>
      <c r="J269" s="7">
        <f>IF(OR(E269="",F269="",G269="",E269=F269),"",ROUND(IF(D269="Vente",(E269-G269)/(F269-E269),(G269-E269)/(E269-F269)),2))</f>
        <v/>
      </c>
      <c r="K269" s="8">
        <f>IF(I269="","",SUM($I$2:I269))</f>
        <v/>
      </c>
      <c r="L269" s="4" t="n"/>
      <c r="M269" s="4" t="n"/>
      <c r="N269" s="4" t="n"/>
      <c r="O269" s="4" t="n"/>
    </row>
    <row r="270">
      <c r="A270" s="2" t="n"/>
      <c r="B270" s="3" t="n"/>
      <c r="C270" s="4" t="n"/>
      <c r="D270" s="4" t="n"/>
      <c r="E270" s="5" t="n"/>
      <c r="F270" s="5" t="n"/>
      <c r="G270" s="5" t="n"/>
      <c r="H270" s="4" t="n"/>
      <c r="I270" s="6" t="n"/>
      <c r="J270" s="7">
        <f>IF(OR(E270="",F270="",G270="",E270=F270),"",ROUND(IF(D270="Vente",(E270-G270)/(F270-E270),(G270-E270)/(E270-F270)),2))</f>
        <v/>
      </c>
      <c r="K270" s="8">
        <f>IF(I270="","",SUM($I$2:I270))</f>
        <v/>
      </c>
      <c r="L270" s="4" t="n"/>
      <c r="M270" s="4" t="n"/>
      <c r="N270" s="4" t="n"/>
      <c r="O270" s="4" t="n"/>
    </row>
    <row r="271">
      <c r="A271" s="2" t="n"/>
      <c r="B271" s="3" t="n"/>
      <c r="C271" s="4" t="n"/>
      <c r="D271" s="4" t="n"/>
      <c r="E271" s="5" t="n"/>
      <c r="F271" s="5" t="n"/>
      <c r="G271" s="5" t="n"/>
      <c r="H271" s="4" t="n"/>
      <c r="I271" s="6" t="n"/>
      <c r="J271" s="7">
        <f>IF(OR(E271="",F271="",G271="",E271=F271),"",ROUND(IF(D271="Vente",(E271-G271)/(F271-E271),(G271-E271)/(E271-F271)),2))</f>
        <v/>
      </c>
      <c r="K271" s="8">
        <f>IF(I271="","",SUM($I$2:I271))</f>
        <v/>
      </c>
      <c r="L271" s="4" t="n"/>
      <c r="M271" s="4" t="n"/>
      <c r="N271" s="4" t="n"/>
      <c r="O271" s="4" t="n"/>
    </row>
    <row r="272">
      <c r="A272" s="2" t="n"/>
      <c r="B272" s="3" t="n"/>
      <c r="C272" s="4" t="n"/>
      <c r="D272" s="4" t="n"/>
      <c r="E272" s="5" t="n"/>
      <c r="F272" s="5" t="n"/>
      <c r="G272" s="5" t="n"/>
      <c r="H272" s="4" t="n"/>
      <c r="I272" s="6" t="n"/>
      <c r="J272" s="7">
        <f>IF(OR(E272="",F272="",G272="",E272=F272),"",ROUND(IF(D272="Vente",(E272-G272)/(F272-E272),(G272-E272)/(E272-F272)),2))</f>
        <v/>
      </c>
      <c r="K272" s="8">
        <f>IF(I272="","",SUM($I$2:I272))</f>
        <v/>
      </c>
      <c r="L272" s="4" t="n"/>
      <c r="M272" s="4" t="n"/>
      <c r="N272" s="4" t="n"/>
      <c r="O272" s="4" t="n"/>
    </row>
    <row r="273">
      <c r="A273" s="2" t="n"/>
      <c r="B273" s="3" t="n"/>
      <c r="C273" s="4" t="n"/>
      <c r="D273" s="4" t="n"/>
      <c r="E273" s="5" t="n"/>
      <c r="F273" s="5" t="n"/>
      <c r="G273" s="5" t="n"/>
      <c r="H273" s="4" t="n"/>
      <c r="I273" s="6" t="n"/>
      <c r="J273" s="7">
        <f>IF(OR(E273="",F273="",G273="",E273=F273),"",ROUND(IF(D273="Vente",(E273-G273)/(F273-E273),(G273-E273)/(E273-F273)),2))</f>
        <v/>
      </c>
      <c r="K273" s="8">
        <f>IF(I273="","",SUM($I$2:I273))</f>
        <v/>
      </c>
      <c r="L273" s="4" t="n"/>
      <c r="M273" s="4" t="n"/>
      <c r="N273" s="4" t="n"/>
      <c r="O273" s="4" t="n"/>
    </row>
    <row r="274">
      <c r="A274" s="2" t="n"/>
      <c r="B274" s="3" t="n"/>
      <c r="C274" s="4" t="n"/>
      <c r="D274" s="4" t="n"/>
      <c r="E274" s="5" t="n"/>
      <c r="F274" s="5" t="n"/>
      <c r="G274" s="5" t="n"/>
      <c r="H274" s="4" t="n"/>
      <c r="I274" s="6" t="n"/>
      <c r="J274" s="7">
        <f>IF(OR(E274="",F274="",G274="",E274=F274),"",ROUND(IF(D274="Vente",(E274-G274)/(F274-E274),(G274-E274)/(E274-F274)),2))</f>
        <v/>
      </c>
      <c r="K274" s="8">
        <f>IF(I274="","",SUM($I$2:I274))</f>
        <v/>
      </c>
      <c r="L274" s="4" t="n"/>
      <c r="M274" s="4" t="n"/>
      <c r="N274" s="4" t="n"/>
      <c r="O274" s="4" t="n"/>
    </row>
    <row r="275">
      <c r="A275" s="2" t="n"/>
      <c r="B275" s="3" t="n"/>
      <c r="C275" s="4" t="n"/>
      <c r="D275" s="4" t="n"/>
      <c r="E275" s="5" t="n"/>
      <c r="F275" s="5" t="n"/>
      <c r="G275" s="5" t="n"/>
      <c r="H275" s="4" t="n"/>
      <c r="I275" s="6" t="n"/>
      <c r="J275" s="7">
        <f>IF(OR(E275="",F275="",G275="",E275=F275),"",ROUND(IF(D275="Vente",(E275-G275)/(F275-E275),(G275-E275)/(E275-F275)),2))</f>
        <v/>
      </c>
      <c r="K275" s="8">
        <f>IF(I275="","",SUM($I$2:I275))</f>
        <v/>
      </c>
      <c r="L275" s="4" t="n"/>
      <c r="M275" s="4" t="n"/>
      <c r="N275" s="4" t="n"/>
      <c r="O275" s="4" t="n"/>
    </row>
    <row r="276">
      <c r="A276" s="2" t="n"/>
      <c r="B276" s="3" t="n"/>
      <c r="C276" s="4" t="n"/>
      <c r="D276" s="4" t="n"/>
      <c r="E276" s="5" t="n"/>
      <c r="F276" s="5" t="n"/>
      <c r="G276" s="5" t="n"/>
      <c r="H276" s="4" t="n"/>
      <c r="I276" s="6" t="n"/>
      <c r="J276" s="7">
        <f>IF(OR(E276="",F276="",G276="",E276=F276),"",ROUND(IF(D276="Vente",(E276-G276)/(F276-E276),(G276-E276)/(E276-F276)),2))</f>
        <v/>
      </c>
      <c r="K276" s="8">
        <f>IF(I276="","",SUM($I$2:I276))</f>
        <v/>
      </c>
      <c r="L276" s="4" t="n"/>
      <c r="M276" s="4" t="n"/>
      <c r="N276" s="4" t="n"/>
      <c r="O276" s="4" t="n"/>
    </row>
    <row r="277">
      <c r="A277" s="2" t="n"/>
      <c r="B277" s="3" t="n"/>
      <c r="C277" s="4" t="n"/>
      <c r="D277" s="4" t="n"/>
      <c r="E277" s="5" t="n"/>
      <c r="F277" s="5" t="n"/>
      <c r="G277" s="5" t="n"/>
      <c r="H277" s="4" t="n"/>
      <c r="I277" s="6" t="n"/>
      <c r="J277" s="7">
        <f>IF(OR(E277="",F277="",G277="",E277=F277),"",ROUND(IF(D277="Vente",(E277-G277)/(F277-E277),(G277-E277)/(E277-F277)),2))</f>
        <v/>
      </c>
      <c r="K277" s="8">
        <f>IF(I277="","",SUM($I$2:I277))</f>
        <v/>
      </c>
      <c r="L277" s="4" t="n"/>
      <c r="M277" s="4" t="n"/>
      <c r="N277" s="4" t="n"/>
      <c r="O277" s="4" t="n"/>
    </row>
    <row r="278">
      <c r="A278" s="2" t="n"/>
      <c r="B278" s="3" t="n"/>
      <c r="C278" s="4" t="n"/>
      <c r="D278" s="4" t="n"/>
      <c r="E278" s="5" t="n"/>
      <c r="F278" s="5" t="n"/>
      <c r="G278" s="5" t="n"/>
      <c r="H278" s="4" t="n"/>
      <c r="I278" s="6" t="n"/>
      <c r="J278" s="7">
        <f>IF(OR(E278="",F278="",G278="",E278=F278),"",ROUND(IF(D278="Vente",(E278-G278)/(F278-E278),(G278-E278)/(E278-F278)),2))</f>
        <v/>
      </c>
      <c r="K278" s="8">
        <f>IF(I278="","",SUM($I$2:I278))</f>
        <v/>
      </c>
      <c r="L278" s="4" t="n"/>
      <c r="M278" s="4" t="n"/>
      <c r="N278" s="4" t="n"/>
      <c r="O278" s="4" t="n"/>
    </row>
    <row r="279">
      <c r="A279" s="2" t="n"/>
      <c r="B279" s="3" t="n"/>
      <c r="C279" s="4" t="n"/>
      <c r="D279" s="4" t="n"/>
      <c r="E279" s="5" t="n"/>
      <c r="F279" s="5" t="n"/>
      <c r="G279" s="5" t="n"/>
      <c r="H279" s="4" t="n"/>
      <c r="I279" s="6" t="n"/>
      <c r="J279" s="7">
        <f>IF(OR(E279="",F279="",G279="",E279=F279),"",ROUND(IF(D279="Vente",(E279-G279)/(F279-E279),(G279-E279)/(E279-F279)),2))</f>
        <v/>
      </c>
      <c r="K279" s="8">
        <f>IF(I279="","",SUM($I$2:I279))</f>
        <v/>
      </c>
      <c r="L279" s="4" t="n"/>
      <c r="M279" s="4" t="n"/>
      <c r="N279" s="4" t="n"/>
      <c r="O279" s="4" t="n"/>
    </row>
    <row r="280">
      <c r="A280" s="2" t="n"/>
      <c r="B280" s="3" t="n"/>
      <c r="C280" s="4" t="n"/>
      <c r="D280" s="4" t="n"/>
      <c r="E280" s="5" t="n"/>
      <c r="F280" s="5" t="n"/>
      <c r="G280" s="5" t="n"/>
      <c r="H280" s="4" t="n"/>
      <c r="I280" s="6" t="n"/>
      <c r="J280" s="7">
        <f>IF(OR(E280="",F280="",G280="",E280=F280),"",ROUND(IF(D280="Vente",(E280-G280)/(F280-E280),(G280-E280)/(E280-F280)),2))</f>
        <v/>
      </c>
      <c r="K280" s="8">
        <f>IF(I280="","",SUM($I$2:I280))</f>
        <v/>
      </c>
      <c r="L280" s="4" t="n"/>
      <c r="M280" s="4" t="n"/>
      <c r="N280" s="4" t="n"/>
      <c r="O280" s="4" t="n"/>
    </row>
    <row r="281">
      <c r="A281" s="2" t="n"/>
      <c r="B281" s="3" t="n"/>
      <c r="C281" s="4" t="n"/>
      <c r="D281" s="4" t="n"/>
      <c r="E281" s="5" t="n"/>
      <c r="F281" s="5" t="n"/>
      <c r="G281" s="5" t="n"/>
      <c r="H281" s="4" t="n"/>
      <c r="I281" s="6" t="n"/>
      <c r="J281" s="7">
        <f>IF(OR(E281="",F281="",G281="",E281=F281),"",ROUND(IF(D281="Vente",(E281-G281)/(F281-E281),(G281-E281)/(E281-F281)),2))</f>
        <v/>
      </c>
      <c r="K281" s="8">
        <f>IF(I281="","",SUM($I$2:I281))</f>
        <v/>
      </c>
      <c r="L281" s="4" t="n"/>
      <c r="M281" s="4" t="n"/>
      <c r="N281" s="4" t="n"/>
      <c r="O281" s="4" t="n"/>
    </row>
    <row r="282">
      <c r="A282" s="2" t="n"/>
      <c r="B282" s="3" t="n"/>
      <c r="C282" s="4" t="n"/>
      <c r="D282" s="4" t="n"/>
      <c r="E282" s="5" t="n"/>
      <c r="F282" s="5" t="n"/>
      <c r="G282" s="5" t="n"/>
      <c r="H282" s="4" t="n"/>
      <c r="I282" s="6" t="n"/>
      <c r="J282" s="7">
        <f>IF(OR(E282="",F282="",G282="",E282=F282),"",ROUND(IF(D282="Vente",(E282-G282)/(F282-E282),(G282-E282)/(E282-F282)),2))</f>
        <v/>
      </c>
      <c r="K282" s="8">
        <f>IF(I282="","",SUM($I$2:I282))</f>
        <v/>
      </c>
      <c r="L282" s="4" t="n"/>
      <c r="M282" s="4" t="n"/>
      <c r="N282" s="4" t="n"/>
      <c r="O282" s="4" t="n"/>
    </row>
    <row r="283">
      <c r="A283" s="2" t="n"/>
      <c r="B283" s="3" t="n"/>
      <c r="C283" s="4" t="n"/>
      <c r="D283" s="4" t="n"/>
      <c r="E283" s="5" t="n"/>
      <c r="F283" s="5" t="n"/>
      <c r="G283" s="5" t="n"/>
      <c r="H283" s="4" t="n"/>
      <c r="I283" s="6" t="n"/>
      <c r="J283" s="7">
        <f>IF(OR(E283="",F283="",G283="",E283=F283),"",ROUND(IF(D283="Vente",(E283-G283)/(F283-E283),(G283-E283)/(E283-F283)),2))</f>
        <v/>
      </c>
      <c r="K283" s="8">
        <f>IF(I283="","",SUM($I$2:I283))</f>
        <v/>
      </c>
      <c r="L283" s="4" t="n"/>
      <c r="M283" s="4" t="n"/>
      <c r="N283" s="4" t="n"/>
      <c r="O283" s="4" t="n"/>
    </row>
    <row r="284">
      <c r="A284" s="2" t="n"/>
      <c r="B284" s="3" t="n"/>
      <c r="C284" s="4" t="n"/>
      <c r="D284" s="4" t="n"/>
      <c r="E284" s="5" t="n"/>
      <c r="F284" s="5" t="n"/>
      <c r="G284" s="5" t="n"/>
      <c r="H284" s="4" t="n"/>
      <c r="I284" s="6" t="n"/>
      <c r="J284" s="7">
        <f>IF(OR(E284="",F284="",G284="",E284=F284),"",ROUND(IF(D284="Vente",(E284-G284)/(F284-E284),(G284-E284)/(E284-F284)),2))</f>
        <v/>
      </c>
      <c r="K284" s="8">
        <f>IF(I284="","",SUM($I$2:I284))</f>
        <v/>
      </c>
      <c r="L284" s="4" t="n"/>
      <c r="M284" s="4" t="n"/>
      <c r="N284" s="4" t="n"/>
      <c r="O284" s="4" t="n"/>
    </row>
    <row r="285">
      <c r="A285" s="2" t="n"/>
      <c r="B285" s="3" t="n"/>
      <c r="C285" s="4" t="n"/>
      <c r="D285" s="4" t="n"/>
      <c r="E285" s="5" t="n"/>
      <c r="F285" s="5" t="n"/>
      <c r="G285" s="5" t="n"/>
      <c r="H285" s="4" t="n"/>
      <c r="I285" s="6" t="n"/>
      <c r="J285" s="7">
        <f>IF(OR(E285="",F285="",G285="",E285=F285),"",ROUND(IF(D285="Vente",(E285-G285)/(F285-E285),(G285-E285)/(E285-F285)),2))</f>
        <v/>
      </c>
      <c r="K285" s="8">
        <f>IF(I285="","",SUM($I$2:I285))</f>
        <v/>
      </c>
      <c r="L285" s="4" t="n"/>
      <c r="M285" s="4" t="n"/>
      <c r="N285" s="4" t="n"/>
      <c r="O285" s="4" t="n"/>
    </row>
    <row r="286">
      <c r="A286" s="2" t="n"/>
      <c r="B286" s="3" t="n"/>
      <c r="C286" s="4" t="n"/>
      <c r="D286" s="4" t="n"/>
      <c r="E286" s="5" t="n"/>
      <c r="F286" s="5" t="n"/>
      <c r="G286" s="5" t="n"/>
      <c r="H286" s="4" t="n"/>
      <c r="I286" s="6" t="n"/>
      <c r="J286" s="7">
        <f>IF(OR(E286="",F286="",G286="",E286=F286),"",ROUND(IF(D286="Vente",(E286-G286)/(F286-E286),(G286-E286)/(E286-F286)),2))</f>
        <v/>
      </c>
      <c r="K286" s="8">
        <f>IF(I286="","",SUM($I$2:I286))</f>
        <v/>
      </c>
      <c r="L286" s="4" t="n"/>
      <c r="M286" s="4" t="n"/>
      <c r="N286" s="4" t="n"/>
      <c r="O286" s="4" t="n"/>
    </row>
    <row r="287">
      <c r="A287" s="2" t="n"/>
      <c r="B287" s="3" t="n"/>
      <c r="C287" s="4" t="n"/>
      <c r="D287" s="4" t="n"/>
      <c r="E287" s="5" t="n"/>
      <c r="F287" s="5" t="n"/>
      <c r="G287" s="5" t="n"/>
      <c r="H287" s="4" t="n"/>
      <c r="I287" s="6" t="n"/>
      <c r="J287" s="7">
        <f>IF(OR(E287="",F287="",G287="",E287=F287),"",ROUND(IF(D287="Vente",(E287-G287)/(F287-E287),(G287-E287)/(E287-F287)),2))</f>
        <v/>
      </c>
      <c r="K287" s="8">
        <f>IF(I287="","",SUM($I$2:I287))</f>
        <v/>
      </c>
      <c r="L287" s="4" t="n"/>
      <c r="M287" s="4" t="n"/>
      <c r="N287" s="4" t="n"/>
      <c r="O287" s="4" t="n"/>
    </row>
    <row r="288">
      <c r="A288" s="2" t="n"/>
      <c r="B288" s="3" t="n"/>
      <c r="C288" s="4" t="n"/>
      <c r="D288" s="4" t="n"/>
      <c r="E288" s="5" t="n"/>
      <c r="F288" s="5" t="n"/>
      <c r="G288" s="5" t="n"/>
      <c r="H288" s="4" t="n"/>
      <c r="I288" s="6" t="n"/>
      <c r="J288" s="7">
        <f>IF(OR(E288="",F288="",G288="",E288=F288),"",ROUND(IF(D288="Vente",(E288-G288)/(F288-E288),(G288-E288)/(E288-F288)),2))</f>
        <v/>
      </c>
      <c r="K288" s="8">
        <f>IF(I288="","",SUM($I$2:I288))</f>
        <v/>
      </c>
      <c r="L288" s="4" t="n"/>
      <c r="M288" s="4" t="n"/>
      <c r="N288" s="4" t="n"/>
      <c r="O288" s="4" t="n"/>
    </row>
    <row r="289">
      <c r="A289" s="2" t="n"/>
      <c r="B289" s="3" t="n"/>
      <c r="C289" s="4" t="n"/>
      <c r="D289" s="4" t="n"/>
      <c r="E289" s="5" t="n"/>
      <c r="F289" s="5" t="n"/>
      <c r="G289" s="5" t="n"/>
      <c r="H289" s="4" t="n"/>
      <c r="I289" s="6" t="n"/>
      <c r="J289" s="7">
        <f>IF(OR(E289="",F289="",G289="",E289=F289),"",ROUND(IF(D289="Vente",(E289-G289)/(F289-E289),(G289-E289)/(E289-F289)),2))</f>
        <v/>
      </c>
      <c r="K289" s="8">
        <f>IF(I289="","",SUM($I$2:I289))</f>
        <v/>
      </c>
      <c r="L289" s="4" t="n"/>
      <c r="M289" s="4" t="n"/>
      <c r="N289" s="4" t="n"/>
      <c r="O289" s="4" t="n"/>
    </row>
    <row r="290">
      <c r="A290" s="2" t="n"/>
      <c r="B290" s="3" t="n"/>
      <c r="C290" s="4" t="n"/>
      <c r="D290" s="4" t="n"/>
      <c r="E290" s="5" t="n"/>
      <c r="F290" s="5" t="n"/>
      <c r="G290" s="5" t="n"/>
      <c r="H290" s="4" t="n"/>
      <c r="I290" s="6" t="n"/>
      <c r="J290" s="7">
        <f>IF(OR(E290="",F290="",G290="",E290=F290),"",ROUND(IF(D290="Vente",(E290-G290)/(F290-E290),(G290-E290)/(E290-F290)),2))</f>
        <v/>
      </c>
      <c r="K290" s="8">
        <f>IF(I290="","",SUM($I$2:I290))</f>
        <v/>
      </c>
      <c r="L290" s="4" t="n"/>
      <c r="M290" s="4" t="n"/>
      <c r="N290" s="4" t="n"/>
      <c r="O290" s="4" t="n"/>
    </row>
    <row r="291">
      <c r="A291" s="2" t="n"/>
      <c r="B291" s="3" t="n"/>
      <c r="C291" s="4" t="n"/>
      <c r="D291" s="4" t="n"/>
      <c r="E291" s="5" t="n"/>
      <c r="F291" s="5" t="n"/>
      <c r="G291" s="5" t="n"/>
      <c r="H291" s="4" t="n"/>
      <c r="I291" s="6" t="n"/>
      <c r="J291" s="7">
        <f>IF(OR(E291="",F291="",G291="",E291=F291),"",ROUND(IF(D291="Vente",(E291-G291)/(F291-E291),(G291-E291)/(E291-F291)),2))</f>
        <v/>
      </c>
      <c r="K291" s="8">
        <f>IF(I291="","",SUM($I$2:I291))</f>
        <v/>
      </c>
      <c r="L291" s="4" t="n"/>
      <c r="M291" s="4" t="n"/>
      <c r="N291" s="4" t="n"/>
      <c r="O291" s="4" t="n"/>
    </row>
    <row r="292">
      <c r="A292" s="2" t="n"/>
      <c r="B292" s="3" t="n"/>
      <c r="C292" s="4" t="n"/>
      <c r="D292" s="4" t="n"/>
      <c r="E292" s="5" t="n"/>
      <c r="F292" s="5" t="n"/>
      <c r="G292" s="5" t="n"/>
      <c r="H292" s="4" t="n"/>
      <c r="I292" s="6" t="n"/>
      <c r="J292" s="7">
        <f>IF(OR(E292="",F292="",G292="",E292=F292),"",ROUND(IF(D292="Vente",(E292-G292)/(F292-E292),(G292-E292)/(E292-F292)),2))</f>
        <v/>
      </c>
      <c r="K292" s="8">
        <f>IF(I292="","",SUM($I$2:I292))</f>
        <v/>
      </c>
      <c r="L292" s="4" t="n"/>
      <c r="M292" s="4" t="n"/>
      <c r="N292" s="4" t="n"/>
      <c r="O292" s="4" t="n"/>
    </row>
    <row r="293">
      <c r="A293" s="2" t="n"/>
      <c r="B293" s="3" t="n"/>
      <c r="C293" s="4" t="n"/>
      <c r="D293" s="4" t="n"/>
      <c r="E293" s="5" t="n"/>
      <c r="F293" s="5" t="n"/>
      <c r="G293" s="5" t="n"/>
      <c r="H293" s="4" t="n"/>
      <c r="I293" s="6" t="n"/>
      <c r="J293" s="7">
        <f>IF(OR(E293="",F293="",G293="",E293=F293),"",ROUND(IF(D293="Vente",(E293-G293)/(F293-E293),(G293-E293)/(E293-F293)),2))</f>
        <v/>
      </c>
      <c r="K293" s="8">
        <f>IF(I293="","",SUM($I$2:I293))</f>
        <v/>
      </c>
      <c r="L293" s="4" t="n"/>
      <c r="M293" s="4" t="n"/>
      <c r="N293" s="4" t="n"/>
      <c r="O293" s="4" t="n"/>
    </row>
    <row r="294">
      <c r="A294" s="2" t="n"/>
      <c r="B294" s="3" t="n"/>
      <c r="C294" s="4" t="n"/>
      <c r="D294" s="4" t="n"/>
      <c r="E294" s="5" t="n"/>
      <c r="F294" s="5" t="n"/>
      <c r="G294" s="5" t="n"/>
      <c r="H294" s="4" t="n"/>
      <c r="I294" s="6" t="n"/>
      <c r="J294" s="7">
        <f>IF(OR(E294="",F294="",G294="",E294=F294),"",ROUND(IF(D294="Vente",(E294-G294)/(F294-E294),(G294-E294)/(E294-F294)),2))</f>
        <v/>
      </c>
      <c r="K294" s="8">
        <f>IF(I294="","",SUM($I$2:I294))</f>
        <v/>
      </c>
      <c r="L294" s="4" t="n"/>
      <c r="M294" s="4" t="n"/>
      <c r="N294" s="4" t="n"/>
      <c r="O294" s="4" t="n"/>
    </row>
    <row r="295">
      <c r="A295" s="2" t="n"/>
      <c r="B295" s="3" t="n"/>
      <c r="C295" s="4" t="n"/>
      <c r="D295" s="4" t="n"/>
      <c r="E295" s="5" t="n"/>
      <c r="F295" s="5" t="n"/>
      <c r="G295" s="5" t="n"/>
      <c r="H295" s="4" t="n"/>
      <c r="I295" s="6" t="n"/>
      <c r="J295" s="7">
        <f>IF(OR(E295="",F295="",G295="",E295=F295),"",ROUND(IF(D295="Vente",(E295-G295)/(F295-E295),(G295-E295)/(E295-F295)),2))</f>
        <v/>
      </c>
      <c r="K295" s="8">
        <f>IF(I295="","",SUM($I$2:I295))</f>
        <v/>
      </c>
      <c r="L295" s="4" t="n"/>
      <c r="M295" s="4" t="n"/>
      <c r="N295" s="4" t="n"/>
      <c r="O295" s="4" t="n"/>
    </row>
    <row r="296">
      <c r="A296" s="2" t="n"/>
      <c r="B296" s="3" t="n"/>
      <c r="C296" s="4" t="n"/>
      <c r="D296" s="4" t="n"/>
      <c r="E296" s="5" t="n"/>
      <c r="F296" s="5" t="n"/>
      <c r="G296" s="5" t="n"/>
      <c r="H296" s="4" t="n"/>
      <c r="I296" s="6" t="n"/>
      <c r="J296" s="7">
        <f>IF(OR(E296="",F296="",G296="",E296=F296),"",ROUND(IF(D296="Vente",(E296-G296)/(F296-E296),(G296-E296)/(E296-F296)),2))</f>
        <v/>
      </c>
      <c r="K296" s="8">
        <f>IF(I296="","",SUM($I$2:I296))</f>
        <v/>
      </c>
      <c r="L296" s="4" t="n"/>
      <c r="M296" s="4" t="n"/>
      <c r="N296" s="4" t="n"/>
      <c r="O296" s="4" t="n"/>
    </row>
    <row r="297">
      <c r="A297" s="2" t="n"/>
      <c r="B297" s="3" t="n"/>
      <c r="C297" s="4" t="n"/>
      <c r="D297" s="4" t="n"/>
      <c r="E297" s="5" t="n"/>
      <c r="F297" s="5" t="n"/>
      <c r="G297" s="5" t="n"/>
      <c r="H297" s="4" t="n"/>
      <c r="I297" s="6" t="n"/>
      <c r="J297" s="7">
        <f>IF(OR(E297="",F297="",G297="",E297=F297),"",ROUND(IF(D297="Vente",(E297-G297)/(F297-E297),(G297-E297)/(E297-F297)),2))</f>
        <v/>
      </c>
      <c r="K297" s="8">
        <f>IF(I297="","",SUM($I$2:I297))</f>
        <v/>
      </c>
      <c r="L297" s="4" t="n"/>
      <c r="M297" s="4" t="n"/>
      <c r="N297" s="4" t="n"/>
      <c r="O297" s="4" t="n"/>
    </row>
    <row r="298">
      <c r="A298" s="2" t="n"/>
      <c r="B298" s="3" t="n"/>
      <c r="C298" s="4" t="n"/>
      <c r="D298" s="4" t="n"/>
      <c r="E298" s="5" t="n"/>
      <c r="F298" s="5" t="n"/>
      <c r="G298" s="5" t="n"/>
      <c r="H298" s="4" t="n"/>
      <c r="I298" s="6" t="n"/>
      <c r="J298" s="7">
        <f>IF(OR(E298="",F298="",G298="",E298=F298),"",ROUND(IF(D298="Vente",(E298-G298)/(F298-E298),(G298-E298)/(E298-F298)),2))</f>
        <v/>
      </c>
      <c r="K298" s="8">
        <f>IF(I298="","",SUM($I$2:I298))</f>
        <v/>
      </c>
      <c r="L298" s="4" t="n"/>
      <c r="M298" s="4" t="n"/>
      <c r="N298" s="4" t="n"/>
      <c r="O298" s="4" t="n"/>
    </row>
    <row r="299">
      <c r="A299" s="2" t="n"/>
      <c r="B299" s="3" t="n"/>
      <c r="C299" s="4" t="n"/>
      <c r="D299" s="4" t="n"/>
      <c r="E299" s="5" t="n"/>
      <c r="F299" s="5" t="n"/>
      <c r="G299" s="5" t="n"/>
      <c r="H299" s="4" t="n"/>
      <c r="I299" s="6" t="n"/>
      <c r="J299" s="7">
        <f>IF(OR(E299="",F299="",G299="",E299=F299),"",ROUND(IF(D299="Vente",(E299-G299)/(F299-E299),(G299-E299)/(E299-F299)),2))</f>
        <v/>
      </c>
      <c r="K299" s="8">
        <f>IF(I299="","",SUM($I$2:I299))</f>
        <v/>
      </c>
      <c r="L299" s="4" t="n"/>
      <c r="M299" s="4" t="n"/>
      <c r="N299" s="4" t="n"/>
      <c r="O299" s="4" t="n"/>
    </row>
    <row r="300">
      <c r="A300" s="2" t="n"/>
      <c r="B300" s="3" t="n"/>
      <c r="C300" s="4" t="n"/>
      <c r="D300" s="4" t="n"/>
      <c r="E300" s="5" t="n"/>
      <c r="F300" s="5" t="n"/>
      <c r="G300" s="5" t="n"/>
      <c r="H300" s="4" t="n"/>
      <c r="I300" s="6" t="n"/>
      <c r="J300" s="7">
        <f>IF(OR(E300="",F300="",G300="",E300=F300),"",ROUND(IF(D300="Vente",(E300-G300)/(F300-E300),(G300-E300)/(E300-F300)),2))</f>
        <v/>
      </c>
      <c r="K300" s="8">
        <f>IF(I300="","",SUM($I$2:I300))</f>
        <v/>
      </c>
      <c r="L300" s="4" t="n"/>
      <c r="M300" s="4" t="n"/>
      <c r="N300" s="4" t="n"/>
      <c r="O300" s="4" t="n"/>
    </row>
    <row r="301">
      <c r="A301" s="2" t="n"/>
      <c r="B301" s="3" t="n"/>
      <c r="C301" s="4" t="n"/>
      <c r="D301" s="4" t="n"/>
      <c r="E301" s="5" t="n"/>
      <c r="F301" s="5" t="n"/>
      <c r="G301" s="5" t="n"/>
      <c r="H301" s="4" t="n"/>
      <c r="I301" s="6" t="n"/>
      <c r="J301" s="7">
        <f>IF(OR(E301="",F301="",G301="",E301=F301),"",ROUND(IF(D301="Vente",(E301-G301)/(F301-E301),(G301-E301)/(E301-F301)),2))</f>
        <v/>
      </c>
      <c r="K301" s="8">
        <f>IF(I301="","",SUM($I$2:I301))</f>
        <v/>
      </c>
      <c r="L301" s="4" t="n"/>
      <c r="M301" s="4" t="n"/>
      <c r="N301" s="4" t="n"/>
      <c r="O301" s="4" t="n"/>
    </row>
    <row r="302">
      <c r="A302" s="2" t="n"/>
      <c r="B302" s="3" t="n"/>
      <c r="C302" s="4" t="n"/>
      <c r="D302" s="4" t="n"/>
      <c r="E302" s="5" t="n"/>
      <c r="F302" s="5" t="n"/>
      <c r="G302" s="5" t="n"/>
      <c r="H302" s="4" t="n"/>
      <c r="I302" s="6" t="n"/>
      <c r="J302" s="7">
        <f>IF(OR(E302="",F302="",G302="",E302=F302),"",ROUND(IF(D302="Vente",(E302-G302)/(F302-E302),(G302-E302)/(E302-F302)),2))</f>
        <v/>
      </c>
      <c r="K302" s="8">
        <f>IF(I302="","",SUM($I$2:I302))</f>
        <v/>
      </c>
      <c r="L302" s="4" t="n"/>
      <c r="M302" s="4" t="n"/>
      <c r="N302" s="4" t="n"/>
      <c r="O302" s="4" t="n"/>
    </row>
    <row r="303">
      <c r="A303" s="2" t="n"/>
      <c r="B303" s="3" t="n"/>
      <c r="C303" s="4" t="n"/>
      <c r="D303" s="4" t="n"/>
      <c r="E303" s="5" t="n"/>
      <c r="F303" s="5" t="n"/>
      <c r="G303" s="5" t="n"/>
      <c r="H303" s="4" t="n"/>
      <c r="I303" s="6" t="n"/>
      <c r="J303" s="7">
        <f>IF(OR(E303="",F303="",G303="",E303=F303),"",ROUND(IF(D303="Vente",(E303-G303)/(F303-E303),(G303-E303)/(E303-F303)),2))</f>
        <v/>
      </c>
      <c r="K303" s="8">
        <f>IF(I303="","",SUM($I$2:I303))</f>
        <v/>
      </c>
      <c r="L303" s="4" t="n"/>
      <c r="M303" s="4" t="n"/>
      <c r="N303" s="4" t="n"/>
      <c r="O303" s="4" t="n"/>
    </row>
    <row r="304">
      <c r="A304" s="2" t="n"/>
      <c r="B304" s="3" t="n"/>
      <c r="C304" s="4" t="n"/>
      <c r="D304" s="4" t="n"/>
      <c r="E304" s="5" t="n"/>
      <c r="F304" s="5" t="n"/>
      <c r="G304" s="5" t="n"/>
      <c r="H304" s="4" t="n"/>
      <c r="I304" s="6" t="n"/>
      <c r="J304" s="7">
        <f>IF(OR(E304="",F304="",G304="",E304=F304),"",ROUND(IF(D304="Vente",(E304-G304)/(F304-E304),(G304-E304)/(E304-F304)),2))</f>
        <v/>
      </c>
      <c r="K304" s="8">
        <f>IF(I304="","",SUM($I$2:I304))</f>
        <v/>
      </c>
      <c r="L304" s="4" t="n"/>
      <c r="M304" s="4" t="n"/>
      <c r="N304" s="4" t="n"/>
      <c r="O304" s="4" t="n"/>
    </row>
    <row r="305">
      <c r="A305" s="2" t="n"/>
      <c r="B305" s="3" t="n"/>
      <c r="C305" s="4" t="n"/>
      <c r="D305" s="4" t="n"/>
      <c r="E305" s="5" t="n"/>
      <c r="F305" s="5" t="n"/>
      <c r="G305" s="5" t="n"/>
      <c r="H305" s="4" t="n"/>
      <c r="I305" s="6" t="n"/>
      <c r="J305" s="7">
        <f>IF(OR(E305="",F305="",G305="",E305=F305),"",ROUND(IF(D305="Vente",(E305-G305)/(F305-E305),(G305-E305)/(E305-F305)),2))</f>
        <v/>
      </c>
      <c r="K305" s="8">
        <f>IF(I305="","",SUM($I$2:I305))</f>
        <v/>
      </c>
      <c r="L305" s="4" t="n"/>
      <c r="M305" s="4" t="n"/>
      <c r="N305" s="4" t="n"/>
      <c r="O305" s="4" t="n"/>
    </row>
    <row r="306">
      <c r="A306" s="2" t="n"/>
      <c r="B306" s="3" t="n"/>
      <c r="C306" s="4" t="n"/>
      <c r="D306" s="4" t="n"/>
      <c r="E306" s="5" t="n"/>
      <c r="F306" s="5" t="n"/>
      <c r="G306" s="5" t="n"/>
      <c r="H306" s="4" t="n"/>
      <c r="I306" s="6" t="n"/>
      <c r="J306" s="7">
        <f>IF(OR(E306="",F306="",G306="",E306=F306),"",ROUND(IF(D306="Vente",(E306-G306)/(F306-E306),(G306-E306)/(E306-F306)),2))</f>
        <v/>
      </c>
      <c r="K306" s="8">
        <f>IF(I306="","",SUM($I$2:I306))</f>
        <v/>
      </c>
      <c r="L306" s="4" t="n"/>
      <c r="M306" s="4" t="n"/>
      <c r="N306" s="4" t="n"/>
      <c r="O306" s="4" t="n"/>
    </row>
    <row r="307">
      <c r="A307" s="2" t="n"/>
      <c r="B307" s="3" t="n"/>
      <c r="C307" s="4" t="n"/>
      <c r="D307" s="4" t="n"/>
      <c r="E307" s="5" t="n"/>
      <c r="F307" s="5" t="n"/>
      <c r="G307" s="5" t="n"/>
      <c r="H307" s="4" t="n"/>
      <c r="I307" s="6" t="n"/>
      <c r="J307" s="7">
        <f>IF(OR(E307="",F307="",G307="",E307=F307),"",ROUND(IF(D307="Vente",(E307-G307)/(F307-E307),(G307-E307)/(E307-F307)),2))</f>
        <v/>
      </c>
      <c r="K307" s="8">
        <f>IF(I307="","",SUM($I$2:I307))</f>
        <v/>
      </c>
      <c r="L307" s="4" t="n"/>
      <c r="M307" s="4" t="n"/>
      <c r="N307" s="4" t="n"/>
      <c r="O307" s="4" t="n"/>
    </row>
    <row r="308">
      <c r="A308" s="2" t="n"/>
      <c r="B308" s="3" t="n"/>
      <c r="C308" s="4" t="n"/>
      <c r="D308" s="4" t="n"/>
      <c r="E308" s="5" t="n"/>
      <c r="F308" s="5" t="n"/>
      <c r="G308" s="5" t="n"/>
      <c r="H308" s="4" t="n"/>
      <c r="I308" s="6" t="n"/>
      <c r="J308" s="7">
        <f>IF(OR(E308="",F308="",G308="",E308=F308),"",ROUND(IF(D308="Vente",(E308-G308)/(F308-E308),(G308-E308)/(E308-F308)),2))</f>
        <v/>
      </c>
      <c r="K308" s="8">
        <f>IF(I308="","",SUM($I$2:I308))</f>
        <v/>
      </c>
      <c r="L308" s="4" t="n"/>
      <c r="M308" s="4" t="n"/>
      <c r="N308" s="4" t="n"/>
      <c r="O308" s="4" t="n"/>
    </row>
    <row r="309">
      <c r="A309" s="2" t="n"/>
      <c r="B309" s="3" t="n"/>
      <c r="C309" s="4" t="n"/>
      <c r="D309" s="4" t="n"/>
      <c r="E309" s="5" t="n"/>
      <c r="F309" s="5" t="n"/>
      <c r="G309" s="5" t="n"/>
      <c r="H309" s="4" t="n"/>
      <c r="I309" s="6" t="n"/>
      <c r="J309" s="7">
        <f>IF(OR(E309="",F309="",G309="",E309=F309),"",ROUND(IF(D309="Vente",(E309-G309)/(F309-E309),(G309-E309)/(E309-F309)),2))</f>
        <v/>
      </c>
      <c r="K309" s="8">
        <f>IF(I309="","",SUM($I$2:I309))</f>
        <v/>
      </c>
      <c r="L309" s="4" t="n"/>
      <c r="M309" s="4" t="n"/>
      <c r="N309" s="4" t="n"/>
      <c r="O309" s="4" t="n"/>
    </row>
    <row r="310">
      <c r="A310" s="2" t="n"/>
      <c r="B310" s="3" t="n"/>
      <c r="C310" s="4" t="n"/>
      <c r="D310" s="4" t="n"/>
      <c r="E310" s="5" t="n"/>
      <c r="F310" s="5" t="n"/>
      <c r="G310" s="5" t="n"/>
      <c r="H310" s="4" t="n"/>
      <c r="I310" s="6" t="n"/>
      <c r="J310" s="7">
        <f>IF(OR(E310="",F310="",G310="",E310=F310),"",ROUND(IF(D310="Vente",(E310-G310)/(F310-E310),(G310-E310)/(E310-F310)),2))</f>
        <v/>
      </c>
      <c r="K310" s="8">
        <f>IF(I310="","",SUM($I$2:I310))</f>
        <v/>
      </c>
      <c r="L310" s="4" t="n"/>
      <c r="M310" s="4" t="n"/>
      <c r="N310" s="4" t="n"/>
      <c r="O310" s="4" t="n"/>
    </row>
    <row r="311">
      <c r="A311" s="2" t="n"/>
      <c r="B311" s="3" t="n"/>
      <c r="C311" s="4" t="n"/>
      <c r="D311" s="4" t="n"/>
      <c r="E311" s="5" t="n"/>
      <c r="F311" s="5" t="n"/>
      <c r="G311" s="5" t="n"/>
      <c r="H311" s="4" t="n"/>
      <c r="I311" s="6" t="n"/>
      <c r="J311" s="7">
        <f>IF(OR(E311="",F311="",G311="",E311=F311),"",ROUND(IF(D311="Vente",(E311-G311)/(F311-E311),(G311-E311)/(E311-F311)),2))</f>
        <v/>
      </c>
      <c r="K311" s="8">
        <f>IF(I311="","",SUM($I$2:I311))</f>
        <v/>
      </c>
      <c r="L311" s="4" t="n"/>
      <c r="M311" s="4" t="n"/>
      <c r="N311" s="4" t="n"/>
      <c r="O311" s="4" t="n"/>
    </row>
    <row r="312">
      <c r="A312" s="2" t="n"/>
      <c r="B312" s="3" t="n"/>
      <c r="C312" s="4" t="n"/>
      <c r="D312" s="4" t="n"/>
      <c r="E312" s="5" t="n"/>
      <c r="F312" s="5" t="n"/>
      <c r="G312" s="5" t="n"/>
      <c r="H312" s="4" t="n"/>
      <c r="I312" s="6" t="n"/>
      <c r="J312" s="7">
        <f>IF(OR(E312="",F312="",G312="",E312=F312),"",ROUND(IF(D312="Vente",(E312-G312)/(F312-E312),(G312-E312)/(E312-F312)),2))</f>
        <v/>
      </c>
      <c r="K312" s="8">
        <f>IF(I312="","",SUM($I$2:I312))</f>
        <v/>
      </c>
      <c r="L312" s="4" t="n"/>
      <c r="M312" s="4" t="n"/>
      <c r="N312" s="4" t="n"/>
      <c r="O312" s="4" t="n"/>
    </row>
    <row r="313">
      <c r="A313" s="2" t="n"/>
      <c r="B313" s="3" t="n"/>
      <c r="C313" s="4" t="n"/>
      <c r="D313" s="4" t="n"/>
      <c r="E313" s="5" t="n"/>
      <c r="F313" s="5" t="n"/>
      <c r="G313" s="5" t="n"/>
      <c r="H313" s="4" t="n"/>
      <c r="I313" s="6" t="n"/>
      <c r="J313" s="7">
        <f>IF(OR(E313="",F313="",G313="",E313=F313),"",ROUND(IF(D313="Vente",(E313-G313)/(F313-E313),(G313-E313)/(E313-F313)),2))</f>
        <v/>
      </c>
      <c r="K313" s="8">
        <f>IF(I313="","",SUM($I$2:I313))</f>
        <v/>
      </c>
      <c r="L313" s="4" t="n"/>
      <c r="M313" s="4" t="n"/>
      <c r="N313" s="4" t="n"/>
      <c r="O313" s="4" t="n"/>
    </row>
    <row r="314">
      <c r="A314" s="2" t="n"/>
      <c r="B314" s="3" t="n"/>
      <c r="C314" s="4" t="n"/>
      <c r="D314" s="4" t="n"/>
      <c r="E314" s="5" t="n"/>
      <c r="F314" s="5" t="n"/>
      <c r="G314" s="5" t="n"/>
      <c r="H314" s="4" t="n"/>
      <c r="I314" s="6" t="n"/>
      <c r="J314" s="7">
        <f>IF(OR(E314="",F314="",G314="",E314=F314),"",ROUND(IF(D314="Vente",(E314-G314)/(F314-E314),(G314-E314)/(E314-F314)),2))</f>
        <v/>
      </c>
      <c r="K314" s="8">
        <f>IF(I314="","",SUM($I$2:I314))</f>
        <v/>
      </c>
      <c r="L314" s="4" t="n"/>
      <c r="M314" s="4" t="n"/>
      <c r="N314" s="4" t="n"/>
      <c r="O314" s="4" t="n"/>
    </row>
    <row r="315">
      <c r="A315" s="2" t="n"/>
      <c r="B315" s="3" t="n"/>
      <c r="C315" s="4" t="n"/>
      <c r="D315" s="4" t="n"/>
      <c r="E315" s="5" t="n"/>
      <c r="F315" s="5" t="n"/>
      <c r="G315" s="5" t="n"/>
      <c r="H315" s="4" t="n"/>
      <c r="I315" s="6" t="n"/>
      <c r="J315" s="7">
        <f>IF(OR(E315="",F315="",G315="",E315=F315),"",ROUND(IF(D315="Vente",(E315-G315)/(F315-E315),(G315-E315)/(E315-F315)),2))</f>
        <v/>
      </c>
      <c r="K315" s="8">
        <f>IF(I315="","",SUM($I$2:I315))</f>
        <v/>
      </c>
      <c r="L315" s="4" t="n"/>
      <c r="M315" s="4" t="n"/>
      <c r="N315" s="4" t="n"/>
      <c r="O315" s="4" t="n"/>
    </row>
    <row r="316">
      <c r="A316" s="2" t="n"/>
      <c r="B316" s="3" t="n"/>
      <c r="C316" s="4" t="n"/>
      <c r="D316" s="4" t="n"/>
      <c r="E316" s="5" t="n"/>
      <c r="F316" s="5" t="n"/>
      <c r="G316" s="5" t="n"/>
      <c r="H316" s="4" t="n"/>
      <c r="I316" s="6" t="n"/>
      <c r="J316" s="7">
        <f>IF(OR(E316="",F316="",G316="",E316=F316),"",ROUND(IF(D316="Vente",(E316-G316)/(F316-E316),(G316-E316)/(E316-F316)),2))</f>
        <v/>
      </c>
      <c r="K316" s="8">
        <f>IF(I316="","",SUM($I$2:I316))</f>
        <v/>
      </c>
      <c r="L316" s="4" t="n"/>
      <c r="M316" s="4" t="n"/>
      <c r="N316" s="4" t="n"/>
      <c r="O316" s="4" t="n"/>
    </row>
    <row r="317">
      <c r="A317" s="2" t="n"/>
      <c r="B317" s="3" t="n"/>
      <c r="C317" s="4" t="n"/>
      <c r="D317" s="4" t="n"/>
      <c r="E317" s="5" t="n"/>
      <c r="F317" s="5" t="n"/>
      <c r="G317" s="5" t="n"/>
      <c r="H317" s="4" t="n"/>
      <c r="I317" s="6" t="n"/>
      <c r="J317" s="7">
        <f>IF(OR(E317="",F317="",G317="",E317=F317),"",ROUND(IF(D317="Vente",(E317-G317)/(F317-E317),(G317-E317)/(E317-F317)),2))</f>
        <v/>
      </c>
      <c r="K317" s="8">
        <f>IF(I317="","",SUM($I$2:I317))</f>
        <v/>
      </c>
      <c r="L317" s="4" t="n"/>
      <c r="M317" s="4" t="n"/>
      <c r="N317" s="4" t="n"/>
      <c r="O317" s="4" t="n"/>
    </row>
    <row r="318">
      <c r="A318" s="2" t="n"/>
      <c r="B318" s="3" t="n"/>
      <c r="C318" s="4" t="n"/>
      <c r="D318" s="4" t="n"/>
      <c r="E318" s="5" t="n"/>
      <c r="F318" s="5" t="n"/>
      <c r="G318" s="5" t="n"/>
      <c r="H318" s="4" t="n"/>
      <c r="I318" s="6" t="n"/>
      <c r="J318" s="7">
        <f>IF(OR(E318="",F318="",G318="",E318=F318),"",ROUND(IF(D318="Vente",(E318-G318)/(F318-E318),(G318-E318)/(E318-F318)),2))</f>
        <v/>
      </c>
      <c r="K318" s="8">
        <f>IF(I318="","",SUM($I$2:I318))</f>
        <v/>
      </c>
      <c r="L318" s="4" t="n"/>
      <c r="M318" s="4" t="n"/>
      <c r="N318" s="4" t="n"/>
      <c r="O318" s="4" t="n"/>
    </row>
    <row r="319">
      <c r="A319" s="2" t="n"/>
      <c r="B319" s="3" t="n"/>
      <c r="C319" s="4" t="n"/>
      <c r="D319" s="4" t="n"/>
      <c r="E319" s="5" t="n"/>
      <c r="F319" s="5" t="n"/>
      <c r="G319" s="5" t="n"/>
      <c r="H319" s="4" t="n"/>
      <c r="I319" s="6" t="n"/>
      <c r="J319" s="7">
        <f>IF(OR(E319="",F319="",G319="",E319=F319),"",ROUND(IF(D319="Vente",(E319-G319)/(F319-E319),(G319-E319)/(E319-F319)),2))</f>
        <v/>
      </c>
      <c r="K319" s="8">
        <f>IF(I319="","",SUM($I$2:I319))</f>
        <v/>
      </c>
      <c r="L319" s="4" t="n"/>
      <c r="M319" s="4" t="n"/>
      <c r="N319" s="4" t="n"/>
      <c r="O319" s="4" t="n"/>
    </row>
    <row r="320">
      <c r="A320" s="2" t="n"/>
      <c r="B320" s="3" t="n"/>
      <c r="C320" s="4" t="n"/>
      <c r="D320" s="4" t="n"/>
      <c r="E320" s="5" t="n"/>
      <c r="F320" s="5" t="n"/>
      <c r="G320" s="5" t="n"/>
      <c r="H320" s="4" t="n"/>
      <c r="I320" s="6" t="n"/>
      <c r="J320" s="7">
        <f>IF(OR(E320="",F320="",G320="",E320=F320),"",ROUND(IF(D320="Vente",(E320-G320)/(F320-E320),(G320-E320)/(E320-F320)),2))</f>
        <v/>
      </c>
      <c r="K320" s="8">
        <f>IF(I320="","",SUM($I$2:I320))</f>
        <v/>
      </c>
      <c r="L320" s="4" t="n"/>
      <c r="M320" s="4" t="n"/>
      <c r="N320" s="4" t="n"/>
      <c r="O320" s="4" t="n"/>
    </row>
    <row r="321">
      <c r="A321" s="2" t="n"/>
      <c r="B321" s="3" t="n"/>
      <c r="C321" s="4" t="n"/>
      <c r="D321" s="4" t="n"/>
      <c r="E321" s="5" t="n"/>
      <c r="F321" s="5" t="n"/>
      <c r="G321" s="5" t="n"/>
      <c r="H321" s="4" t="n"/>
      <c r="I321" s="6" t="n"/>
      <c r="J321" s="7">
        <f>IF(OR(E321="",F321="",G321="",E321=F321),"",ROUND(IF(D321="Vente",(E321-G321)/(F321-E321),(G321-E321)/(E321-F321)),2))</f>
        <v/>
      </c>
      <c r="K321" s="8">
        <f>IF(I321="","",SUM($I$2:I321))</f>
        <v/>
      </c>
      <c r="L321" s="4" t="n"/>
      <c r="M321" s="4" t="n"/>
      <c r="N321" s="4" t="n"/>
      <c r="O321" s="4" t="n"/>
    </row>
    <row r="322">
      <c r="A322" s="2" t="n"/>
      <c r="B322" s="3" t="n"/>
      <c r="C322" s="4" t="n"/>
      <c r="D322" s="4" t="n"/>
      <c r="E322" s="5" t="n"/>
      <c r="F322" s="5" t="n"/>
      <c r="G322" s="5" t="n"/>
      <c r="H322" s="4" t="n"/>
      <c r="I322" s="6" t="n"/>
      <c r="J322" s="7">
        <f>IF(OR(E322="",F322="",G322="",E322=F322),"",ROUND(IF(D322="Vente",(E322-G322)/(F322-E322),(G322-E322)/(E322-F322)),2))</f>
        <v/>
      </c>
      <c r="K322" s="8">
        <f>IF(I322="","",SUM($I$2:I322))</f>
        <v/>
      </c>
      <c r="L322" s="4" t="n"/>
      <c r="M322" s="4" t="n"/>
      <c r="N322" s="4" t="n"/>
      <c r="O322" s="4" t="n"/>
    </row>
    <row r="323">
      <c r="A323" s="2" t="n"/>
      <c r="B323" s="3" t="n"/>
      <c r="C323" s="4" t="n"/>
      <c r="D323" s="4" t="n"/>
      <c r="E323" s="5" t="n"/>
      <c r="F323" s="5" t="n"/>
      <c r="G323" s="5" t="n"/>
      <c r="H323" s="4" t="n"/>
      <c r="I323" s="6" t="n"/>
      <c r="J323" s="7">
        <f>IF(OR(E323="",F323="",G323="",E323=F323),"",ROUND(IF(D323="Vente",(E323-G323)/(F323-E323),(G323-E323)/(E323-F323)),2))</f>
        <v/>
      </c>
      <c r="K323" s="8">
        <f>IF(I323="","",SUM($I$2:I323))</f>
        <v/>
      </c>
      <c r="L323" s="4" t="n"/>
      <c r="M323" s="4" t="n"/>
      <c r="N323" s="4" t="n"/>
      <c r="O323" s="4" t="n"/>
    </row>
    <row r="324">
      <c r="A324" s="2" t="n"/>
      <c r="B324" s="3" t="n"/>
      <c r="C324" s="4" t="n"/>
      <c r="D324" s="4" t="n"/>
      <c r="E324" s="5" t="n"/>
      <c r="F324" s="5" t="n"/>
      <c r="G324" s="5" t="n"/>
      <c r="H324" s="4" t="n"/>
      <c r="I324" s="6" t="n"/>
      <c r="J324" s="7">
        <f>IF(OR(E324="",F324="",G324="",E324=F324),"",ROUND(IF(D324="Vente",(E324-G324)/(F324-E324),(G324-E324)/(E324-F324)),2))</f>
        <v/>
      </c>
      <c r="K324" s="8">
        <f>IF(I324="","",SUM($I$2:I324))</f>
        <v/>
      </c>
      <c r="L324" s="4" t="n"/>
      <c r="M324" s="4" t="n"/>
      <c r="N324" s="4" t="n"/>
      <c r="O324" s="4" t="n"/>
    </row>
    <row r="325">
      <c r="A325" s="2" t="n"/>
      <c r="B325" s="3" t="n"/>
      <c r="C325" s="4" t="n"/>
      <c r="D325" s="4" t="n"/>
      <c r="E325" s="5" t="n"/>
      <c r="F325" s="5" t="n"/>
      <c r="G325" s="5" t="n"/>
      <c r="H325" s="4" t="n"/>
      <c r="I325" s="6" t="n"/>
      <c r="J325" s="7">
        <f>IF(OR(E325="",F325="",G325="",E325=F325),"",ROUND(IF(D325="Vente",(E325-G325)/(F325-E325),(G325-E325)/(E325-F325)),2))</f>
        <v/>
      </c>
      <c r="K325" s="8">
        <f>IF(I325="","",SUM($I$2:I325))</f>
        <v/>
      </c>
      <c r="L325" s="4" t="n"/>
      <c r="M325" s="4" t="n"/>
      <c r="N325" s="4" t="n"/>
      <c r="O325" s="4" t="n"/>
    </row>
    <row r="326">
      <c r="A326" s="2" t="n"/>
      <c r="B326" s="3" t="n"/>
      <c r="C326" s="4" t="n"/>
      <c r="D326" s="4" t="n"/>
      <c r="E326" s="5" t="n"/>
      <c r="F326" s="5" t="n"/>
      <c r="G326" s="5" t="n"/>
      <c r="H326" s="4" t="n"/>
      <c r="I326" s="6" t="n"/>
      <c r="J326" s="7">
        <f>IF(OR(E326="",F326="",G326="",E326=F326),"",ROUND(IF(D326="Vente",(E326-G326)/(F326-E326),(G326-E326)/(E326-F326)),2))</f>
        <v/>
      </c>
      <c r="K326" s="8">
        <f>IF(I326="","",SUM($I$2:I326))</f>
        <v/>
      </c>
      <c r="L326" s="4" t="n"/>
      <c r="M326" s="4" t="n"/>
      <c r="N326" s="4" t="n"/>
      <c r="O326" s="4" t="n"/>
    </row>
    <row r="327">
      <c r="A327" s="2" t="n"/>
      <c r="B327" s="3" t="n"/>
      <c r="C327" s="4" t="n"/>
      <c r="D327" s="4" t="n"/>
      <c r="E327" s="5" t="n"/>
      <c r="F327" s="5" t="n"/>
      <c r="G327" s="5" t="n"/>
      <c r="H327" s="4" t="n"/>
      <c r="I327" s="6" t="n"/>
      <c r="J327" s="7">
        <f>IF(OR(E327="",F327="",G327="",E327=F327),"",ROUND(IF(D327="Vente",(E327-G327)/(F327-E327),(G327-E327)/(E327-F327)),2))</f>
        <v/>
      </c>
      <c r="K327" s="8">
        <f>IF(I327="","",SUM($I$2:I327))</f>
        <v/>
      </c>
      <c r="L327" s="4" t="n"/>
      <c r="M327" s="4" t="n"/>
      <c r="N327" s="4" t="n"/>
      <c r="O327" s="4" t="n"/>
    </row>
    <row r="328">
      <c r="A328" s="2" t="n"/>
      <c r="B328" s="3" t="n"/>
      <c r="C328" s="4" t="n"/>
      <c r="D328" s="4" t="n"/>
      <c r="E328" s="5" t="n"/>
      <c r="F328" s="5" t="n"/>
      <c r="G328" s="5" t="n"/>
      <c r="H328" s="4" t="n"/>
      <c r="I328" s="6" t="n"/>
      <c r="J328" s="7">
        <f>IF(OR(E328="",F328="",G328="",E328=F328),"",ROUND(IF(D328="Vente",(E328-G328)/(F328-E328),(G328-E328)/(E328-F328)),2))</f>
        <v/>
      </c>
      <c r="K328" s="8">
        <f>IF(I328="","",SUM($I$2:I328))</f>
        <v/>
      </c>
      <c r="L328" s="4" t="n"/>
      <c r="M328" s="4" t="n"/>
      <c r="N328" s="4" t="n"/>
      <c r="O328" s="4" t="n"/>
    </row>
    <row r="329">
      <c r="A329" s="2" t="n"/>
      <c r="B329" s="3" t="n"/>
      <c r="C329" s="4" t="n"/>
      <c r="D329" s="4" t="n"/>
      <c r="E329" s="5" t="n"/>
      <c r="F329" s="5" t="n"/>
      <c r="G329" s="5" t="n"/>
      <c r="H329" s="4" t="n"/>
      <c r="I329" s="6" t="n"/>
      <c r="J329" s="7">
        <f>IF(OR(E329="",F329="",G329="",E329=F329),"",ROUND(IF(D329="Vente",(E329-G329)/(F329-E329),(G329-E329)/(E329-F329)),2))</f>
        <v/>
      </c>
      <c r="K329" s="8">
        <f>IF(I329="","",SUM($I$2:I329))</f>
        <v/>
      </c>
      <c r="L329" s="4" t="n"/>
      <c r="M329" s="4" t="n"/>
      <c r="N329" s="4" t="n"/>
      <c r="O329" s="4" t="n"/>
    </row>
    <row r="330">
      <c r="A330" s="2" t="n"/>
      <c r="B330" s="3" t="n"/>
      <c r="C330" s="4" t="n"/>
      <c r="D330" s="4" t="n"/>
      <c r="E330" s="5" t="n"/>
      <c r="F330" s="5" t="n"/>
      <c r="G330" s="5" t="n"/>
      <c r="H330" s="4" t="n"/>
      <c r="I330" s="6" t="n"/>
      <c r="J330" s="7">
        <f>IF(OR(E330="",F330="",G330="",E330=F330),"",ROUND(IF(D330="Vente",(E330-G330)/(F330-E330),(G330-E330)/(E330-F330)),2))</f>
        <v/>
      </c>
      <c r="K330" s="8">
        <f>IF(I330="","",SUM($I$2:I330))</f>
        <v/>
      </c>
      <c r="L330" s="4" t="n"/>
      <c r="M330" s="4" t="n"/>
      <c r="N330" s="4" t="n"/>
      <c r="O330" s="4" t="n"/>
    </row>
    <row r="331">
      <c r="A331" s="2" t="n"/>
      <c r="B331" s="3" t="n"/>
      <c r="C331" s="4" t="n"/>
      <c r="D331" s="4" t="n"/>
      <c r="E331" s="5" t="n"/>
      <c r="F331" s="5" t="n"/>
      <c r="G331" s="5" t="n"/>
      <c r="H331" s="4" t="n"/>
      <c r="I331" s="6" t="n"/>
      <c r="J331" s="7">
        <f>IF(OR(E331="",F331="",G331="",E331=F331),"",ROUND(IF(D331="Vente",(E331-G331)/(F331-E331),(G331-E331)/(E331-F331)),2))</f>
        <v/>
      </c>
      <c r="K331" s="8">
        <f>IF(I331="","",SUM($I$2:I331))</f>
        <v/>
      </c>
      <c r="L331" s="4" t="n"/>
      <c r="M331" s="4" t="n"/>
      <c r="N331" s="4" t="n"/>
      <c r="O331" s="4" t="n"/>
    </row>
    <row r="332">
      <c r="A332" s="2" t="n"/>
      <c r="B332" s="3" t="n"/>
      <c r="C332" s="4" t="n"/>
      <c r="D332" s="4" t="n"/>
      <c r="E332" s="5" t="n"/>
      <c r="F332" s="5" t="n"/>
      <c r="G332" s="5" t="n"/>
      <c r="H332" s="4" t="n"/>
      <c r="I332" s="6" t="n"/>
      <c r="J332" s="7">
        <f>IF(OR(E332="",F332="",G332="",E332=F332),"",ROUND(IF(D332="Vente",(E332-G332)/(F332-E332),(G332-E332)/(E332-F332)),2))</f>
        <v/>
      </c>
      <c r="K332" s="8">
        <f>IF(I332="","",SUM($I$2:I332))</f>
        <v/>
      </c>
      <c r="L332" s="4" t="n"/>
      <c r="M332" s="4" t="n"/>
      <c r="N332" s="4" t="n"/>
      <c r="O332" s="4" t="n"/>
    </row>
    <row r="333">
      <c r="A333" s="2" t="n"/>
      <c r="B333" s="3" t="n"/>
      <c r="C333" s="4" t="n"/>
      <c r="D333" s="4" t="n"/>
      <c r="E333" s="5" t="n"/>
      <c r="F333" s="5" t="n"/>
      <c r="G333" s="5" t="n"/>
      <c r="H333" s="4" t="n"/>
      <c r="I333" s="6" t="n"/>
      <c r="J333" s="7">
        <f>IF(OR(E333="",F333="",G333="",E333=F333),"",ROUND(IF(D333="Vente",(E333-G333)/(F333-E333),(G333-E333)/(E333-F333)),2))</f>
        <v/>
      </c>
      <c r="K333" s="8">
        <f>IF(I333="","",SUM($I$2:I333))</f>
        <v/>
      </c>
      <c r="L333" s="4" t="n"/>
      <c r="M333" s="4" t="n"/>
      <c r="N333" s="4" t="n"/>
      <c r="O333" s="4" t="n"/>
    </row>
    <row r="334">
      <c r="A334" s="2" t="n"/>
      <c r="B334" s="3" t="n"/>
      <c r="C334" s="4" t="n"/>
      <c r="D334" s="4" t="n"/>
      <c r="E334" s="5" t="n"/>
      <c r="F334" s="5" t="n"/>
      <c r="G334" s="5" t="n"/>
      <c r="H334" s="4" t="n"/>
      <c r="I334" s="6" t="n"/>
      <c r="J334" s="7">
        <f>IF(OR(E334="",F334="",G334="",E334=F334),"",ROUND(IF(D334="Vente",(E334-G334)/(F334-E334),(G334-E334)/(E334-F334)),2))</f>
        <v/>
      </c>
      <c r="K334" s="8">
        <f>IF(I334="","",SUM($I$2:I334))</f>
        <v/>
      </c>
      <c r="L334" s="4" t="n"/>
      <c r="M334" s="4" t="n"/>
      <c r="N334" s="4" t="n"/>
      <c r="O334" s="4" t="n"/>
    </row>
    <row r="335">
      <c r="A335" s="2" t="n"/>
      <c r="B335" s="3" t="n"/>
      <c r="C335" s="4" t="n"/>
      <c r="D335" s="4" t="n"/>
      <c r="E335" s="5" t="n"/>
      <c r="F335" s="5" t="n"/>
      <c r="G335" s="5" t="n"/>
      <c r="H335" s="4" t="n"/>
      <c r="I335" s="6" t="n"/>
      <c r="J335" s="7">
        <f>IF(OR(E335="",F335="",G335="",E335=F335),"",ROUND(IF(D335="Vente",(E335-G335)/(F335-E335),(G335-E335)/(E335-F335)),2))</f>
        <v/>
      </c>
      <c r="K335" s="8">
        <f>IF(I335="","",SUM($I$2:I335))</f>
        <v/>
      </c>
      <c r="L335" s="4" t="n"/>
      <c r="M335" s="4" t="n"/>
      <c r="N335" s="4" t="n"/>
      <c r="O335" s="4" t="n"/>
    </row>
    <row r="336">
      <c r="A336" s="2" t="n"/>
      <c r="B336" s="3" t="n"/>
      <c r="C336" s="4" t="n"/>
      <c r="D336" s="4" t="n"/>
      <c r="E336" s="5" t="n"/>
      <c r="F336" s="5" t="n"/>
      <c r="G336" s="5" t="n"/>
      <c r="H336" s="4" t="n"/>
      <c r="I336" s="6" t="n"/>
      <c r="J336" s="7">
        <f>IF(OR(E336="",F336="",G336="",E336=F336),"",ROUND(IF(D336="Vente",(E336-G336)/(F336-E336),(G336-E336)/(E336-F336)),2))</f>
        <v/>
      </c>
      <c r="K336" s="8">
        <f>IF(I336="","",SUM($I$2:I336))</f>
        <v/>
      </c>
      <c r="L336" s="4" t="n"/>
      <c r="M336" s="4" t="n"/>
      <c r="N336" s="4" t="n"/>
      <c r="O336" s="4" t="n"/>
    </row>
    <row r="337">
      <c r="A337" s="2" t="n"/>
      <c r="B337" s="3" t="n"/>
      <c r="C337" s="4" t="n"/>
      <c r="D337" s="4" t="n"/>
      <c r="E337" s="5" t="n"/>
      <c r="F337" s="5" t="n"/>
      <c r="G337" s="5" t="n"/>
      <c r="H337" s="4" t="n"/>
      <c r="I337" s="6" t="n"/>
      <c r="J337" s="7">
        <f>IF(OR(E337="",F337="",G337="",E337=F337),"",ROUND(IF(D337="Vente",(E337-G337)/(F337-E337),(G337-E337)/(E337-F337)),2))</f>
        <v/>
      </c>
      <c r="K337" s="8">
        <f>IF(I337="","",SUM($I$2:I337))</f>
        <v/>
      </c>
      <c r="L337" s="4" t="n"/>
      <c r="M337" s="4" t="n"/>
      <c r="N337" s="4" t="n"/>
      <c r="O337" s="4" t="n"/>
    </row>
    <row r="338">
      <c r="A338" s="2" t="n"/>
      <c r="B338" s="3" t="n"/>
      <c r="C338" s="4" t="n"/>
      <c r="D338" s="4" t="n"/>
      <c r="E338" s="5" t="n"/>
      <c r="F338" s="5" t="n"/>
      <c r="G338" s="5" t="n"/>
      <c r="H338" s="4" t="n"/>
      <c r="I338" s="6" t="n"/>
      <c r="J338" s="7">
        <f>IF(OR(E338="",F338="",G338="",E338=F338),"",ROUND(IF(D338="Vente",(E338-G338)/(F338-E338),(G338-E338)/(E338-F338)),2))</f>
        <v/>
      </c>
      <c r="K338" s="8">
        <f>IF(I338="","",SUM($I$2:I338))</f>
        <v/>
      </c>
      <c r="L338" s="4" t="n"/>
      <c r="M338" s="4" t="n"/>
      <c r="N338" s="4" t="n"/>
      <c r="O338" s="4" t="n"/>
    </row>
    <row r="339">
      <c r="A339" s="2" t="n"/>
      <c r="B339" s="3" t="n"/>
      <c r="C339" s="4" t="n"/>
      <c r="D339" s="4" t="n"/>
      <c r="E339" s="5" t="n"/>
      <c r="F339" s="5" t="n"/>
      <c r="G339" s="5" t="n"/>
      <c r="H339" s="4" t="n"/>
      <c r="I339" s="6" t="n"/>
      <c r="J339" s="7">
        <f>IF(OR(E339="",F339="",G339="",E339=F339),"",ROUND(IF(D339="Vente",(E339-G339)/(F339-E339),(G339-E339)/(E339-F339)),2))</f>
        <v/>
      </c>
      <c r="K339" s="8">
        <f>IF(I339="","",SUM($I$2:I339))</f>
        <v/>
      </c>
      <c r="L339" s="4" t="n"/>
      <c r="M339" s="4" t="n"/>
      <c r="N339" s="4" t="n"/>
      <c r="O339" s="4" t="n"/>
    </row>
    <row r="340">
      <c r="A340" s="2" t="n"/>
      <c r="B340" s="3" t="n"/>
      <c r="C340" s="4" t="n"/>
      <c r="D340" s="4" t="n"/>
      <c r="E340" s="5" t="n"/>
      <c r="F340" s="5" t="n"/>
      <c r="G340" s="5" t="n"/>
      <c r="H340" s="4" t="n"/>
      <c r="I340" s="6" t="n"/>
      <c r="J340" s="7">
        <f>IF(OR(E340="",F340="",G340="",E340=F340),"",ROUND(IF(D340="Vente",(E340-G340)/(F340-E340),(G340-E340)/(E340-F340)),2))</f>
        <v/>
      </c>
      <c r="K340" s="8">
        <f>IF(I340="","",SUM($I$2:I340))</f>
        <v/>
      </c>
      <c r="L340" s="4" t="n"/>
      <c r="M340" s="4" t="n"/>
      <c r="N340" s="4" t="n"/>
      <c r="O340" s="4" t="n"/>
    </row>
    <row r="341">
      <c r="A341" s="2" t="n"/>
      <c r="B341" s="3" t="n"/>
      <c r="C341" s="4" t="n"/>
      <c r="D341" s="4" t="n"/>
      <c r="E341" s="5" t="n"/>
      <c r="F341" s="5" t="n"/>
      <c r="G341" s="5" t="n"/>
      <c r="H341" s="4" t="n"/>
      <c r="I341" s="6" t="n"/>
      <c r="J341" s="7">
        <f>IF(OR(E341="",F341="",G341="",E341=F341),"",ROUND(IF(D341="Vente",(E341-G341)/(F341-E341),(G341-E341)/(E341-F341)),2))</f>
        <v/>
      </c>
      <c r="K341" s="8">
        <f>IF(I341="","",SUM($I$2:I341))</f>
        <v/>
      </c>
      <c r="L341" s="4" t="n"/>
      <c r="M341" s="4" t="n"/>
      <c r="N341" s="4" t="n"/>
      <c r="O341" s="4" t="n"/>
    </row>
    <row r="342">
      <c r="A342" s="2" t="n"/>
      <c r="B342" s="3" t="n"/>
      <c r="C342" s="4" t="n"/>
      <c r="D342" s="4" t="n"/>
      <c r="E342" s="5" t="n"/>
      <c r="F342" s="5" t="n"/>
      <c r="G342" s="5" t="n"/>
      <c r="H342" s="4" t="n"/>
      <c r="I342" s="6" t="n"/>
      <c r="J342" s="7">
        <f>IF(OR(E342="",F342="",G342="",E342=F342),"",ROUND(IF(D342="Vente",(E342-G342)/(F342-E342),(G342-E342)/(E342-F342)),2))</f>
        <v/>
      </c>
      <c r="K342" s="8">
        <f>IF(I342="","",SUM($I$2:I342))</f>
        <v/>
      </c>
      <c r="L342" s="4" t="n"/>
      <c r="M342" s="4" t="n"/>
      <c r="N342" s="4" t="n"/>
      <c r="O342" s="4" t="n"/>
    </row>
    <row r="343">
      <c r="A343" s="2" t="n"/>
      <c r="B343" s="3" t="n"/>
      <c r="C343" s="4" t="n"/>
      <c r="D343" s="4" t="n"/>
      <c r="E343" s="5" t="n"/>
      <c r="F343" s="5" t="n"/>
      <c r="G343" s="5" t="n"/>
      <c r="H343" s="4" t="n"/>
      <c r="I343" s="6" t="n"/>
      <c r="J343" s="7">
        <f>IF(OR(E343="",F343="",G343="",E343=F343),"",ROUND(IF(D343="Vente",(E343-G343)/(F343-E343),(G343-E343)/(E343-F343)),2))</f>
        <v/>
      </c>
      <c r="K343" s="8">
        <f>IF(I343="","",SUM($I$2:I343))</f>
        <v/>
      </c>
      <c r="L343" s="4" t="n"/>
      <c r="M343" s="4" t="n"/>
      <c r="N343" s="4" t="n"/>
      <c r="O343" s="4" t="n"/>
    </row>
    <row r="344">
      <c r="A344" s="2" t="n"/>
      <c r="B344" s="3" t="n"/>
      <c r="C344" s="4" t="n"/>
      <c r="D344" s="4" t="n"/>
      <c r="E344" s="5" t="n"/>
      <c r="F344" s="5" t="n"/>
      <c r="G344" s="5" t="n"/>
      <c r="H344" s="4" t="n"/>
      <c r="I344" s="6" t="n"/>
      <c r="J344" s="7">
        <f>IF(OR(E344="",F344="",G344="",E344=F344),"",ROUND(IF(D344="Vente",(E344-G344)/(F344-E344),(G344-E344)/(E344-F344)),2))</f>
        <v/>
      </c>
      <c r="K344" s="8">
        <f>IF(I344="","",SUM($I$2:I344))</f>
        <v/>
      </c>
      <c r="L344" s="4" t="n"/>
      <c r="M344" s="4" t="n"/>
      <c r="N344" s="4" t="n"/>
      <c r="O344" s="4" t="n"/>
    </row>
    <row r="345">
      <c r="A345" s="2" t="n"/>
      <c r="B345" s="3" t="n"/>
      <c r="C345" s="4" t="n"/>
      <c r="D345" s="4" t="n"/>
      <c r="E345" s="5" t="n"/>
      <c r="F345" s="5" t="n"/>
      <c r="G345" s="5" t="n"/>
      <c r="H345" s="4" t="n"/>
      <c r="I345" s="6" t="n"/>
      <c r="J345" s="7">
        <f>IF(OR(E345="",F345="",G345="",E345=F345),"",ROUND(IF(D345="Vente",(E345-G345)/(F345-E345),(G345-E345)/(E345-F345)),2))</f>
        <v/>
      </c>
      <c r="K345" s="8">
        <f>IF(I345="","",SUM($I$2:I345))</f>
        <v/>
      </c>
      <c r="L345" s="4" t="n"/>
      <c r="M345" s="4" t="n"/>
      <c r="N345" s="4" t="n"/>
      <c r="O345" s="4" t="n"/>
    </row>
    <row r="346">
      <c r="A346" s="2" t="n"/>
      <c r="B346" s="3" t="n"/>
      <c r="C346" s="4" t="n"/>
      <c r="D346" s="4" t="n"/>
      <c r="E346" s="5" t="n"/>
      <c r="F346" s="5" t="n"/>
      <c r="G346" s="5" t="n"/>
      <c r="H346" s="4" t="n"/>
      <c r="I346" s="6" t="n"/>
      <c r="J346" s="7">
        <f>IF(OR(E346="",F346="",G346="",E346=F346),"",ROUND(IF(D346="Vente",(E346-G346)/(F346-E346),(G346-E346)/(E346-F346)),2))</f>
        <v/>
      </c>
      <c r="K346" s="8">
        <f>IF(I346="","",SUM($I$2:I346))</f>
        <v/>
      </c>
      <c r="L346" s="4" t="n"/>
      <c r="M346" s="4" t="n"/>
      <c r="N346" s="4" t="n"/>
      <c r="O346" s="4" t="n"/>
    </row>
    <row r="347">
      <c r="A347" s="2" t="n"/>
      <c r="B347" s="3" t="n"/>
      <c r="C347" s="4" t="n"/>
      <c r="D347" s="4" t="n"/>
      <c r="E347" s="5" t="n"/>
      <c r="F347" s="5" t="n"/>
      <c r="G347" s="5" t="n"/>
      <c r="H347" s="4" t="n"/>
      <c r="I347" s="6" t="n"/>
      <c r="J347" s="7">
        <f>IF(OR(E347="",F347="",G347="",E347=F347),"",ROUND(IF(D347="Vente",(E347-G347)/(F347-E347),(G347-E347)/(E347-F347)),2))</f>
        <v/>
      </c>
      <c r="K347" s="8">
        <f>IF(I347="","",SUM($I$2:I347))</f>
        <v/>
      </c>
      <c r="L347" s="4" t="n"/>
      <c r="M347" s="4" t="n"/>
      <c r="N347" s="4" t="n"/>
      <c r="O347" s="4" t="n"/>
    </row>
    <row r="348">
      <c r="A348" s="2" t="n"/>
      <c r="B348" s="3" t="n"/>
      <c r="C348" s="4" t="n"/>
      <c r="D348" s="4" t="n"/>
      <c r="E348" s="5" t="n"/>
      <c r="F348" s="5" t="n"/>
      <c r="G348" s="5" t="n"/>
      <c r="H348" s="4" t="n"/>
      <c r="I348" s="6" t="n"/>
      <c r="J348" s="7">
        <f>IF(OR(E348="",F348="",G348="",E348=F348),"",ROUND(IF(D348="Vente",(E348-G348)/(F348-E348),(G348-E348)/(E348-F348)),2))</f>
        <v/>
      </c>
      <c r="K348" s="8">
        <f>IF(I348="","",SUM($I$2:I348))</f>
        <v/>
      </c>
      <c r="L348" s="4" t="n"/>
      <c r="M348" s="4" t="n"/>
      <c r="N348" s="4" t="n"/>
      <c r="O348" s="4" t="n"/>
    </row>
    <row r="349">
      <c r="A349" s="2" t="n"/>
      <c r="B349" s="3" t="n"/>
      <c r="C349" s="4" t="n"/>
      <c r="D349" s="4" t="n"/>
      <c r="E349" s="5" t="n"/>
      <c r="F349" s="5" t="n"/>
      <c r="G349" s="5" t="n"/>
      <c r="H349" s="4" t="n"/>
      <c r="I349" s="6" t="n"/>
      <c r="J349" s="7">
        <f>IF(OR(E349="",F349="",G349="",E349=F349),"",ROUND(IF(D349="Vente",(E349-G349)/(F349-E349),(G349-E349)/(E349-F349)),2))</f>
        <v/>
      </c>
      <c r="K349" s="8">
        <f>IF(I349="","",SUM($I$2:I349))</f>
        <v/>
      </c>
      <c r="L349" s="4" t="n"/>
      <c r="M349" s="4" t="n"/>
      <c r="N349" s="4" t="n"/>
      <c r="O349" s="4" t="n"/>
    </row>
    <row r="350">
      <c r="A350" s="2" t="n"/>
      <c r="B350" s="3" t="n"/>
      <c r="C350" s="4" t="n"/>
      <c r="D350" s="4" t="n"/>
      <c r="E350" s="5" t="n"/>
      <c r="F350" s="5" t="n"/>
      <c r="G350" s="5" t="n"/>
      <c r="H350" s="4" t="n"/>
      <c r="I350" s="6" t="n"/>
      <c r="J350" s="7">
        <f>IF(OR(E350="",F350="",G350="",E350=F350),"",ROUND(IF(D350="Vente",(E350-G350)/(F350-E350),(G350-E350)/(E350-F350)),2))</f>
        <v/>
      </c>
      <c r="K350" s="8">
        <f>IF(I350="","",SUM($I$2:I350))</f>
        <v/>
      </c>
      <c r="L350" s="4" t="n"/>
      <c r="M350" s="4" t="n"/>
      <c r="N350" s="4" t="n"/>
      <c r="O350" s="4" t="n"/>
    </row>
    <row r="351">
      <c r="A351" s="2" t="n"/>
      <c r="B351" s="3" t="n"/>
      <c r="C351" s="4" t="n"/>
      <c r="D351" s="4" t="n"/>
      <c r="E351" s="5" t="n"/>
      <c r="F351" s="5" t="n"/>
      <c r="G351" s="5" t="n"/>
      <c r="H351" s="4" t="n"/>
      <c r="I351" s="6" t="n"/>
      <c r="J351" s="7">
        <f>IF(OR(E351="",F351="",G351="",E351=F351),"",ROUND(IF(D351="Vente",(E351-G351)/(F351-E351),(G351-E351)/(E351-F351)),2))</f>
        <v/>
      </c>
      <c r="K351" s="8">
        <f>IF(I351="","",SUM($I$2:I351))</f>
        <v/>
      </c>
      <c r="L351" s="4" t="n"/>
      <c r="M351" s="4" t="n"/>
      <c r="N351" s="4" t="n"/>
      <c r="O351" s="4" t="n"/>
    </row>
    <row r="352">
      <c r="A352" s="2" t="n"/>
      <c r="B352" s="3" t="n"/>
      <c r="C352" s="4" t="n"/>
      <c r="D352" s="4" t="n"/>
      <c r="E352" s="5" t="n"/>
      <c r="F352" s="5" t="n"/>
      <c r="G352" s="5" t="n"/>
      <c r="H352" s="4" t="n"/>
      <c r="I352" s="6" t="n"/>
      <c r="J352" s="7">
        <f>IF(OR(E352="",F352="",G352="",E352=F352),"",ROUND(IF(D352="Vente",(E352-G352)/(F352-E352),(G352-E352)/(E352-F352)),2))</f>
        <v/>
      </c>
      <c r="K352" s="8">
        <f>IF(I352="","",SUM($I$2:I352))</f>
        <v/>
      </c>
      <c r="L352" s="4" t="n"/>
      <c r="M352" s="4" t="n"/>
      <c r="N352" s="4" t="n"/>
      <c r="O352" s="4" t="n"/>
    </row>
    <row r="353">
      <c r="A353" s="2" t="n"/>
      <c r="B353" s="3" t="n"/>
      <c r="C353" s="4" t="n"/>
      <c r="D353" s="4" t="n"/>
      <c r="E353" s="5" t="n"/>
      <c r="F353" s="5" t="n"/>
      <c r="G353" s="5" t="n"/>
      <c r="H353" s="4" t="n"/>
      <c r="I353" s="6" t="n"/>
      <c r="J353" s="7">
        <f>IF(OR(E353="",F353="",G353="",E353=F353),"",ROUND(IF(D353="Vente",(E353-G353)/(F353-E353),(G353-E353)/(E353-F353)),2))</f>
        <v/>
      </c>
      <c r="K353" s="8">
        <f>IF(I353="","",SUM($I$2:I353))</f>
        <v/>
      </c>
      <c r="L353" s="4" t="n"/>
      <c r="M353" s="4" t="n"/>
      <c r="N353" s="4" t="n"/>
      <c r="O353" s="4" t="n"/>
    </row>
    <row r="354">
      <c r="A354" s="2" t="n"/>
      <c r="B354" s="3" t="n"/>
      <c r="C354" s="4" t="n"/>
      <c r="D354" s="4" t="n"/>
      <c r="E354" s="5" t="n"/>
      <c r="F354" s="5" t="n"/>
      <c r="G354" s="5" t="n"/>
      <c r="H354" s="4" t="n"/>
      <c r="I354" s="6" t="n"/>
      <c r="J354" s="7">
        <f>IF(OR(E354="",F354="",G354="",E354=F354),"",ROUND(IF(D354="Vente",(E354-G354)/(F354-E354),(G354-E354)/(E354-F354)),2))</f>
        <v/>
      </c>
      <c r="K354" s="8">
        <f>IF(I354="","",SUM($I$2:I354))</f>
        <v/>
      </c>
      <c r="L354" s="4" t="n"/>
      <c r="M354" s="4" t="n"/>
      <c r="N354" s="4" t="n"/>
      <c r="O354" s="4" t="n"/>
    </row>
    <row r="355">
      <c r="A355" s="2" t="n"/>
      <c r="B355" s="3" t="n"/>
      <c r="C355" s="4" t="n"/>
      <c r="D355" s="4" t="n"/>
      <c r="E355" s="5" t="n"/>
      <c r="F355" s="5" t="n"/>
      <c r="G355" s="5" t="n"/>
      <c r="H355" s="4" t="n"/>
      <c r="I355" s="6" t="n"/>
      <c r="J355" s="7">
        <f>IF(OR(E355="",F355="",G355="",E355=F355),"",ROUND(IF(D355="Vente",(E355-G355)/(F355-E355),(G355-E355)/(E355-F355)),2))</f>
        <v/>
      </c>
      <c r="K355" s="8">
        <f>IF(I355="","",SUM($I$2:I355))</f>
        <v/>
      </c>
      <c r="L355" s="4" t="n"/>
      <c r="M355" s="4" t="n"/>
      <c r="N355" s="4" t="n"/>
      <c r="O355" s="4" t="n"/>
    </row>
    <row r="356">
      <c r="A356" s="2" t="n"/>
      <c r="B356" s="3" t="n"/>
      <c r="C356" s="4" t="n"/>
      <c r="D356" s="4" t="n"/>
      <c r="E356" s="5" t="n"/>
      <c r="F356" s="5" t="n"/>
      <c r="G356" s="5" t="n"/>
      <c r="H356" s="4" t="n"/>
      <c r="I356" s="6" t="n"/>
      <c r="J356" s="7">
        <f>IF(OR(E356="",F356="",G356="",E356=F356),"",ROUND(IF(D356="Vente",(E356-G356)/(F356-E356),(G356-E356)/(E356-F356)),2))</f>
        <v/>
      </c>
      <c r="K356" s="8">
        <f>IF(I356="","",SUM($I$2:I356))</f>
        <v/>
      </c>
      <c r="L356" s="4" t="n"/>
      <c r="M356" s="4" t="n"/>
      <c r="N356" s="4" t="n"/>
      <c r="O356" s="4" t="n"/>
    </row>
    <row r="357">
      <c r="A357" s="2" t="n"/>
      <c r="B357" s="3" t="n"/>
      <c r="C357" s="4" t="n"/>
      <c r="D357" s="4" t="n"/>
      <c r="E357" s="5" t="n"/>
      <c r="F357" s="5" t="n"/>
      <c r="G357" s="5" t="n"/>
      <c r="H357" s="4" t="n"/>
      <c r="I357" s="6" t="n"/>
      <c r="J357" s="7">
        <f>IF(OR(E357="",F357="",G357="",E357=F357),"",ROUND(IF(D357="Vente",(E357-G357)/(F357-E357),(G357-E357)/(E357-F357)),2))</f>
        <v/>
      </c>
      <c r="K357" s="8">
        <f>IF(I357="","",SUM($I$2:I357))</f>
        <v/>
      </c>
      <c r="L357" s="4" t="n"/>
      <c r="M357" s="4" t="n"/>
      <c r="N357" s="4" t="n"/>
      <c r="O357" s="4" t="n"/>
    </row>
    <row r="358">
      <c r="A358" s="2" t="n"/>
      <c r="B358" s="3" t="n"/>
      <c r="C358" s="4" t="n"/>
      <c r="D358" s="4" t="n"/>
      <c r="E358" s="5" t="n"/>
      <c r="F358" s="5" t="n"/>
      <c r="G358" s="5" t="n"/>
      <c r="H358" s="4" t="n"/>
      <c r="I358" s="6" t="n"/>
      <c r="J358" s="7">
        <f>IF(OR(E358="",F358="",G358="",E358=F358),"",ROUND(IF(D358="Vente",(E358-G358)/(F358-E358),(G358-E358)/(E358-F358)),2))</f>
        <v/>
      </c>
      <c r="K358" s="8">
        <f>IF(I358="","",SUM($I$2:I358))</f>
        <v/>
      </c>
      <c r="L358" s="4" t="n"/>
      <c r="M358" s="4" t="n"/>
      <c r="N358" s="4" t="n"/>
      <c r="O358" s="4" t="n"/>
    </row>
    <row r="359">
      <c r="A359" s="2" t="n"/>
      <c r="B359" s="3" t="n"/>
      <c r="C359" s="4" t="n"/>
      <c r="D359" s="4" t="n"/>
      <c r="E359" s="5" t="n"/>
      <c r="F359" s="5" t="n"/>
      <c r="G359" s="5" t="n"/>
      <c r="H359" s="4" t="n"/>
      <c r="I359" s="6" t="n"/>
      <c r="J359" s="7">
        <f>IF(OR(E359="",F359="",G359="",E359=F359),"",ROUND(IF(D359="Vente",(E359-G359)/(F359-E359),(G359-E359)/(E359-F359)),2))</f>
        <v/>
      </c>
      <c r="K359" s="8">
        <f>IF(I359="","",SUM($I$2:I359))</f>
        <v/>
      </c>
      <c r="L359" s="4" t="n"/>
      <c r="M359" s="4" t="n"/>
      <c r="N359" s="4" t="n"/>
      <c r="O359" s="4" t="n"/>
    </row>
    <row r="360">
      <c r="A360" s="2" t="n"/>
      <c r="B360" s="3" t="n"/>
      <c r="C360" s="4" t="n"/>
      <c r="D360" s="4" t="n"/>
      <c r="E360" s="5" t="n"/>
      <c r="F360" s="5" t="n"/>
      <c r="G360" s="5" t="n"/>
      <c r="H360" s="4" t="n"/>
      <c r="I360" s="6" t="n"/>
      <c r="J360" s="7">
        <f>IF(OR(E360="",F360="",G360="",E360=F360),"",ROUND(IF(D360="Vente",(E360-G360)/(F360-E360),(G360-E360)/(E360-F360)),2))</f>
        <v/>
      </c>
      <c r="K360" s="8">
        <f>IF(I360="","",SUM($I$2:I360))</f>
        <v/>
      </c>
      <c r="L360" s="4" t="n"/>
      <c r="M360" s="4" t="n"/>
      <c r="N360" s="4" t="n"/>
      <c r="O360" s="4" t="n"/>
    </row>
    <row r="361">
      <c r="A361" s="2" t="n"/>
      <c r="B361" s="3" t="n"/>
      <c r="C361" s="4" t="n"/>
      <c r="D361" s="4" t="n"/>
      <c r="E361" s="5" t="n"/>
      <c r="F361" s="5" t="n"/>
      <c r="G361" s="5" t="n"/>
      <c r="H361" s="4" t="n"/>
      <c r="I361" s="6" t="n"/>
      <c r="J361" s="7">
        <f>IF(OR(E361="",F361="",G361="",E361=F361),"",ROUND(IF(D361="Vente",(E361-G361)/(F361-E361),(G361-E361)/(E361-F361)),2))</f>
        <v/>
      </c>
      <c r="K361" s="8">
        <f>IF(I361="","",SUM($I$2:I361))</f>
        <v/>
      </c>
      <c r="L361" s="4" t="n"/>
      <c r="M361" s="4" t="n"/>
      <c r="N361" s="4" t="n"/>
      <c r="O361" s="4" t="n"/>
    </row>
    <row r="362">
      <c r="A362" s="2" t="n"/>
      <c r="B362" s="3" t="n"/>
      <c r="C362" s="4" t="n"/>
      <c r="D362" s="4" t="n"/>
      <c r="E362" s="5" t="n"/>
      <c r="F362" s="5" t="n"/>
      <c r="G362" s="5" t="n"/>
      <c r="H362" s="4" t="n"/>
      <c r="I362" s="6" t="n"/>
      <c r="J362" s="7">
        <f>IF(OR(E362="",F362="",G362="",E362=F362),"",ROUND(IF(D362="Vente",(E362-G362)/(F362-E362),(G362-E362)/(E362-F362)),2))</f>
        <v/>
      </c>
      <c r="K362" s="8">
        <f>IF(I362="","",SUM($I$2:I362))</f>
        <v/>
      </c>
      <c r="L362" s="4" t="n"/>
      <c r="M362" s="4" t="n"/>
      <c r="N362" s="4" t="n"/>
      <c r="O362" s="4" t="n"/>
    </row>
    <row r="363">
      <c r="A363" s="2" t="n"/>
      <c r="B363" s="3" t="n"/>
      <c r="C363" s="4" t="n"/>
      <c r="D363" s="4" t="n"/>
      <c r="E363" s="5" t="n"/>
      <c r="F363" s="5" t="n"/>
      <c r="G363" s="5" t="n"/>
      <c r="H363" s="4" t="n"/>
      <c r="I363" s="6" t="n"/>
      <c r="J363" s="7">
        <f>IF(OR(E363="",F363="",G363="",E363=F363),"",ROUND(IF(D363="Vente",(E363-G363)/(F363-E363),(G363-E363)/(E363-F363)),2))</f>
        <v/>
      </c>
      <c r="K363" s="8">
        <f>IF(I363="","",SUM($I$2:I363))</f>
        <v/>
      </c>
      <c r="L363" s="4" t="n"/>
      <c r="M363" s="4" t="n"/>
      <c r="N363" s="4" t="n"/>
      <c r="O363" s="4" t="n"/>
    </row>
    <row r="364">
      <c r="A364" s="2" t="n"/>
      <c r="B364" s="3" t="n"/>
      <c r="C364" s="4" t="n"/>
      <c r="D364" s="4" t="n"/>
      <c r="E364" s="5" t="n"/>
      <c r="F364" s="5" t="n"/>
      <c r="G364" s="5" t="n"/>
      <c r="H364" s="4" t="n"/>
      <c r="I364" s="6" t="n"/>
      <c r="J364" s="7">
        <f>IF(OR(E364="",F364="",G364="",E364=F364),"",ROUND(IF(D364="Vente",(E364-G364)/(F364-E364),(G364-E364)/(E364-F364)),2))</f>
        <v/>
      </c>
      <c r="K364" s="8">
        <f>IF(I364="","",SUM($I$2:I364))</f>
        <v/>
      </c>
      <c r="L364" s="4" t="n"/>
      <c r="M364" s="4" t="n"/>
      <c r="N364" s="4" t="n"/>
      <c r="O364" s="4" t="n"/>
    </row>
    <row r="365">
      <c r="A365" s="2" t="n"/>
      <c r="B365" s="3" t="n"/>
      <c r="C365" s="4" t="n"/>
      <c r="D365" s="4" t="n"/>
      <c r="E365" s="5" t="n"/>
      <c r="F365" s="5" t="n"/>
      <c r="G365" s="5" t="n"/>
      <c r="H365" s="4" t="n"/>
      <c r="I365" s="6" t="n"/>
      <c r="J365" s="7">
        <f>IF(OR(E365="",F365="",G365="",E365=F365),"",ROUND(IF(D365="Vente",(E365-G365)/(F365-E365),(G365-E365)/(E365-F365)),2))</f>
        <v/>
      </c>
      <c r="K365" s="8">
        <f>IF(I365="","",SUM($I$2:I365))</f>
        <v/>
      </c>
      <c r="L365" s="4" t="n"/>
      <c r="M365" s="4" t="n"/>
      <c r="N365" s="4" t="n"/>
      <c r="O365" s="4" t="n"/>
    </row>
    <row r="366">
      <c r="A366" s="2" t="n"/>
      <c r="B366" s="3" t="n"/>
      <c r="C366" s="4" t="n"/>
      <c r="D366" s="4" t="n"/>
      <c r="E366" s="5" t="n"/>
      <c r="F366" s="5" t="n"/>
      <c r="G366" s="5" t="n"/>
      <c r="H366" s="4" t="n"/>
      <c r="I366" s="6" t="n"/>
      <c r="J366" s="7">
        <f>IF(OR(E366="",F366="",G366="",E366=F366),"",ROUND(IF(D366="Vente",(E366-G366)/(F366-E366),(G366-E366)/(E366-F366)),2))</f>
        <v/>
      </c>
      <c r="K366" s="8">
        <f>IF(I366="","",SUM($I$2:I366))</f>
        <v/>
      </c>
      <c r="L366" s="4" t="n"/>
      <c r="M366" s="4" t="n"/>
      <c r="N366" s="4" t="n"/>
      <c r="O366" s="4" t="n"/>
    </row>
    <row r="367">
      <c r="A367" s="2" t="n"/>
      <c r="B367" s="3" t="n"/>
      <c r="C367" s="4" t="n"/>
      <c r="D367" s="4" t="n"/>
      <c r="E367" s="5" t="n"/>
      <c r="F367" s="5" t="n"/>
      <c r="G367" s="5" t="n"/>
      <c r="H367" s="4" t="n"/>
      <c r="I367" s="6" t="n"/>
      <c r="J367" s="7">
        <f>IF(OR(E367="",F367="",G367="",E367=F367),"",ROUND(IF(D367="Vente",(E367-G367)/(F367-E367),(G367-E367)/(E367-F367)),2))</f>
        <v/>
      </c>
      <c r="K367" s="8">
        <f>IF(I367="","",SUM($I$2:I367))</f>
        <v/>
      </c>
      <c r="L367" s="4" t="n"/>
      <c r="M367" s="4" t="n"/>
      <c r="N367" s="4" t="n"/>
      <c r="O367" s="4" t="n"/>
    </row>
    <row r="368">
      <c r="A368" s="2" t="n"/>
      <c r="B368" s="3" t="n"/>
      <c r="C368" s="4" t="n"/>
      <c r="D368" s="4" t="n"/>
      <c r="E368" s="5" t="n"/>
      <c r="F368" s="5" t="n"/>
      <c r="G368" s="5" t="n"/>
      <c r="H368" s="4" t="n"/>
      <c r="I368" s="6" t="n"/>
      <c r="J368" s="7">
        <f>IF(OR(E368="",F368="",G368="",E368=F368),"",ROUND(IF(D368="Vente",(E368-G368)/(F368-E368),(G368-E368)/(E368-F368)),2))</f>
        <v/>
      </c>
      <c r="K368" s="8">
        <f>IF(I368="","",SUM($I$2:I368))</f>
        <v/>
      </c>
      <c r="L368" s="4" t="n"/>
      <c r="M368" s="4" t="n"/>
      <c r="N368" s="4" t="n"/>
      <c r="O368" s="4" t="n"/>
    </row>
    <row r="369">
      <c r="A369" s="2" t="n"/>
      <c r="B369" s="3" t="n"/>
      <c r="C369" s="4" t="n"/>
      <c r="D369" s="4" t="n"/>
      <c r="E369" s="5" t="n"/>
      <c r="F369" s="5" t="n"/>
      <c r="G369" s="5" t="n"/>
      <c r="H369" s="4" t="n"/>
      <c r="I369" s="6" t="n"/>
      <c r="J369" s="7">
        <f>IF(OR(E369="",F369="",G369="",E369=F369),"",ROUND(IF(D369="Vente",(E369-G369)/(F369-E369),(G369-E369)/(E369-F369)),2))</f>
        <v/>
      </c>
      <c r="K369" s="8">
        <f>IF(I369="","",SUM($I$2:I369))</f>
        <v/>
      </c>
      <c r="L369" s="4" t="n"/>
      <c r="M369" s="4" t="n"/>
      <c r="N369" s="4" t="n"/>
      <c r="O369" s="4" t="n"/>
    </row>
    <row r="370">
      <c r="A370" s="2" t="n"/>
      <c r="B370" s="3" t="n"/>
      <c r="C370" s="4" t="n"/>
      <c r="D370" s="4" t="n"/>
      <c r="E370" s="5" t="n"/>
      <c r="F370" s="5" t="n"/>
      <c r="G370" s="5" t="n"/>
      <c r="H370" s="4" t="n"/>
      <c r="I370" s="6" t="n"/>
      <c r="J370" s="7">
        <f>IF(OR(E370="",F370="",G370="",E370=F370),"",ROUND(IF(D370="Vente",(E370-G370)/(F370-E370),(G370-E370)/(E370-F370)),2))</f>
        <v/>
      </c>
      <c r="K370" s="8">
        <f>IF(I370="","",SUM($I$2:I370))</f>
        <v/>
      </c>
      <c r="L370" s="4" t="n"/>
      <c r="M370" s="4" t="n"/>
      <c r="N370" s="4" t="n"/>
      <c r="O370" s="4" t="n"/>
    </row>
    <row r="371">
      <c r="A371" s="2" t="n"/>
      <c r="B371" s="3" t="n"/>
      <c r="C371" s="4" t="n"/>
      <c r="D371" s="4" t="n"/>
      <c r="E371" s="5" t="n"/>
      <c r="F371" s="5" t="n"/>
      <c r="G371" s="5" t="n"/>
      <c r="H371" s="4" t="n"/>
      <c r="I371" s="6" t="n"/>
      <c r="J371" s="7">
        <f>IF(OR(E371="",F371="",G371="",E371=F371),"",ROUND(IF(D371="Vente",(E371-G371)/(F371-E371),(G371-E371)/(E371-F371)),2))</f>
        <v/>
      </c>
      <c r="K371" s="8">
        <f>IF(I371="","",SUM($I$2:I371))</f>
        <v/>
      </c>
      <c r="L371" s="4" t="n"/>
      <c r="M371" s="4" t="n"/>
      <c r="N371" s="4" t="n"/>
      <c r="O371" s="4" t="n"/>
    </row>
    <row r="372">
      <c r="A372" s="2" t="n"/>
      <c r="B372" s="3" t="n"/>
      <c r="C372" s="4" t="n"/>
      <c r="D372" s="4" t="n"/>
      <c r="E372" s="5" t="n"/>
      <c r="F372" s="5" t="n"/>
      <c r="G372" s="5" t="n"/>
      <c r="H372" s="4" t="n"/>
      <c r="I372" s="6" t="n"/>
      <c r="J372" s="7">
        <f>IF(OR(E372="",F372="",G372="",E372=F372),"",ROUND(IF(D372="Vente",(E372-G372)/(F372-E372),(G372-E372)/(E372-F372)),2))</f>
        <v/>
      </c>
      <c r="K372" s="8">
        <f>IF(I372="","",SUM($I$2:I372))</f>
        <v/>
      </c>
      <c r="L372" s="4" t="n"/>
      <c r="M372" s="4" t="n"/>
      <c r="N372" s="4" t="n"/>
      <c r="O372" s="4" t="n"/>
    </row>
    <row r="373">
      <c r="A373" s="2" t="n"/>
      <c r="B373" s="3" t="n"/>
      <c r="C373" s="4" t="n"/>
      <c r="D373" s="4" t="n"/>
      <c r="E373" s="5" t="n"/>
      <c r="F373" s="5" t="n"/>
      <c r="G373" s="5" t="n"/>
      <c r="H373" s="4" t="n"/>
      <c r="I373" s="6" t="n"/>
      <c r="J373" s="7">
        <f>IF(OR(E373="",F373="",G373="",E373=F373),"",ROUND(IF(D373="Vente",(E373-G373)/(F373-E373),(G373-E373)/(E373-F373)),2))</f>
        <v/>
      </c>
      <c r="K373" s="8">
        <f>IF(I373="","",SUM($I$2:I373))</f>
        <v/>
      </c>
      <c r="L373" s="4" t="n"/>
      <c r="M373" s="4" t="n"/>
      <c r="N373" s="4" t="n"/>
      <c r="O373" s="4" t="n"/>
    </row>
    <row r="374">
      <c r="A374" s="2" t="n"/>
      <c r="B374" s="3" t="n"/>
      <c r="C374" s="4" t="n"/>
      <c r="D374" s="4" t="n"/>
      <c r="E374" s="5" t="n"/>
      <c r="F374" s="5" t="n"/>
      <c r="G374" s="5" t="n"/>
      <c r="H374" s="4" t="n"/>
      <c r="I374" s="6" t="n"/>
      <c r="J374" s="7">
        <f>IF(OR(E374="",F374="",G374="",E374=F374),"",ROUND(IF(D374="Vente",(E374-G374)/(F374-E374),(G374-E374)/(E374-F374)),2))</f>
        <v/>
      </c>
      <c r="K374" s="8">
        <f>IF(I374="","",SUM($I$2:I374))</f>
        <v/>
      </c>
      <c r="L374" s="4" t="n"/>
      <c r="M374" s="4" t="n"/>
      <c r="N374" s="4" t="n"/>
      <c r="O374" s="4" t="n"/>
    </row>
    <row r="375">
      <c r="A375" s="2" t="n"/>
      <c r="B375" s="3" t="n"/>
      <c r="C375" s="4" t="n"/>
      <c r="D375" s="4" t="n"/>
      <c r="E375" s="5" t="n"/>
      <c r="F375" s="5" t="n"/>
      <c r="G375" s="5" t="n"/>
      <c r="H375" s="4" t="n"/>
      <c r="I375" s="6" t="n"/>
      <c r="J375" s="7">
        <f>IF(OR(E375="",F375="",G375="",E375=F375),"",ROUND(IF(D375="Vente",(E375-G375)/(F375-E375),(G375-E375)/(E375-F375)),2))</f>
        <v/>
      </c>
      <c r="K375" s="8">
        <f>IF(I375="","",SUM($I$2:I375))</f>
        <v/>
      </c>
      <c r="L375" s="4" t="n"/>
      <c r="M375" s="4" t="n"/>
      <c r="N375" s="4" t="n"/>
      <c r="O375" s="4" t="n"/>
    </row>
    <row r="376">
      <c r="A376" s="2" t="n"/>
      <c r="B376" s="3" t="n"/>
      <c r="C376" s="4" t="n"/>
      <c r="D376" s="4" t="n"/>
      <c r="E376" s="5" t="n"/>
      <c r="F376" s="5" t="n"/>
      <c r="G376" s="5" t="n"/>
      <c r="H376" s="4" t="n"/>
      <c r="I376" s="6" t="n"/>
      <c r="J376" s="7">
        <f>IF(OR(E376="",F376="",G376="",E376=F376),"",ROUND(IF(D376="Vente",(E376-G376)/(F376-E376),(G376-E376)/(E376-F376)),2))</f>
        <v/>
      </c>
      <c r="K376" s="8">
        <f>IF(I376="","",SUM($I$2:I376))</f>
        <v/>
      </c>
      <c r="L376" s="4" t="n"/>
      <c r="M376" s="4" t="n"/>
      <c r="N376" s="4" t="n"/>
      <c r="O376" s="4" t="n"/>
    </row>
    <row r="377">
      <c r="A377" s="2" t="n"/>
      <c r="B377" s="3" t="n"/>
      <c r="C377" s="4" t="n"/>
      <c r="D377" s="4" t="n"/>
      <c r="E377" s="5" t="n"/>
      <c r="F377" s="5" t="n"/>
      <c r="G377" s="5" t="n"/>
      <c r="H377" s="4" t="n"/>
      <c r="I377" s="6" t="n"/>
      <c r="J377" s="7">
        <f>IF(OR(E377="",F377="",G377="",E377=F377),"",ROUND(IF(D377="Vente",(E377-G377)/(F377-E377),(G377-E377)/(E377-F377)),2))</f>
        <v/>
      </c>
      <c r="K377" s="8">
        <f>IF(I377="","",SUM($I$2:I377))</f>
        <v/>
      </c>
      <c r="L377" s="4" t="n"/>
      <c r="M377" s="4" t="n"/>
      <c r="N377" s="4" t="n"/>
      <c r="O377" s="4" t="n"/>
    </row>
    <row r="378">
      <c r="A378" s="2" t="n"/>
      <c r="B378" s="3" t="n"/>
      <c r="C378" s="4" t="n"/>
      <c r="D378" s="4" t="n"/>
      <c r="E378" s="5" t="n"/>
      <c r="F378" s="5" t="n"/>
      <c r="G378" s="5" t="n"/>
      <c r="H378" s="4" t="n"/>
      <c r="I378" s="6" t="n"/>
      <c r="J378" s="7">
        <f>IF(OR(E378="",F378="",G378="",E378=F378),"",ROUND(IF(D378="Vente",(E378-G378)/(F378-E378),(G378-E378)/(E378-F378)),2))</f>
        <v/>
      </c>
      <c r="K378" s="8">
        <f>IF(I378="","",SUM($I$2:I378))</f>
        <v/>
      </c>
      <c r="L378" s="4" t="n"/>
      <c r="M378" s="4" t="n"/>
      <c r="N378" s="4" t="n"/>
      <c r="O378" s="4" t="n"/>
    </row>
    <row r="379">
      <c r="A379" s="2" t="n"/>
      <c r="B379" s="3" t="n"/>
      <c r="C379" s="4" t="n"/>
      <c r="D379" s="4" t="n"/>
      <c r="E379" s="5" t="n"/>
      <c r="F379" s="5" t="n"/>
      <c r="G379" s="5" t="n"/>
      <c r="H379" s="4" t="n"/>
      <c r="I379" s="6" t="n"/>
      <c r="J379" s="7">
        <f>IF(OR(E379="",F379="",G379="",E379=F379),"",ROUND(IF(D379="Vente",(E379-G379)/(F379-E379),(G379-E379)/(E379-F379)),2))</f>
        <v/>
      </c>
      <c r="K379" s="8">
        <f>IF(I379="","",SUM($I$2:I379))</f>
        <v/>
      </c>
      <c r="L379" s="4" t="n"/>
      <c r="M379" s="4" t="n"/>
      <c r="N379" s="4" t="n"/>
      <c r="O379" s="4" t="n"/>
    </row>
    <row r="380">
      <c r="A380" s="2" t="n"/>
      <c r="B380" s="3" t="n"/>
      <c r="C380" s="4" t="n"/>
      <c r="D380" s="4" t="n"/>
      <c r="E380" s="5" t="n"/>
      <c r="F380" s="5" t="n"/>
      <c r="G380" s="5" t="n"/>
      <c r="H380" s="4" t="n"/>
      <c r="I380" s="6" t="n"/>
      <c r="J380" s="7">
        <f>IF(OR(E380="",F380="",G380="",E380=F380),"",ROUND(IF(D380="Vente",(E380-G380)/(F380-E380),(G380-E380)/(E380-F380)),2))</f>
        <v/>
      </c>
      <c r="K380" s="8">
        <f>IF(I380="","",SUM($I$2:I380))</f>
        <v/>
      </c>
      <c r="L380" s="4" t="n"/>
      <c r="M380" s="4" t="n"/>
      <c r="N380" s="4" t="n"/>
      <c r="O380" s="4" t="n"/>
    </row>
    <row r="381">
      <c r="A381" s="2" t="n"/>
      <c r="B381" s="3" t="n"/>
      <c r="C381" s="4" t="n"/>
      <c r="D381" s="4" t="n"/>
      <c r="E381" s="5" t="n"/>
      <c r="F381" s="5" t="n"/>
      <c r="G381" s="5" t="n"/>
      <c r="H381" s="4" t="n"/>
      <c r="I381" s="6" t="n"/>
      <c r="J381" s="7">
        <f>IF(OR(E381="",F381="",G381="",E381=F381),"",ROUND(IF(D381="Vente",(E381-G381)/(F381-E381),(G381-E381)/(E381-F381)),2))</f>
        <v/>
      </c>
      <c r="K381" s="8">
        <f>IF(I381="","",SUM($I$2:I381))</f>
        <v/>
      </c>
      <c r="L381" s="4" t="n"/>
      <c r="M381" s="4" t="n"/>
      <c r="N381" s="4" t="n"/>
      <c r="O381" s="4" t="n"/>
    </row>
    <row r="382">
      <c r="A382" s="2" t="n"/>
      <c r="B382" s="3" t="n"/>
      <c r="C382" s="4" t="n"/>
      <c r="D382" s="4" t="n"/>
      <c r="E382" s="5" t="n"/>
      <c r="F382" s="5" t="n"/>
      <c r="G382" s="5" t="n"/>
      <c r="H382" s="4" t="n"/>
      <c r="I382" s="6" t="n"/>
      <c r="J382" s="7">
        <f>IF(OR(E382="",F382="",G382="",E382=F382),"",ROUND(IF(D382="Vente",(E382-G382)/(F382-E382),(G382-E382)/(E382-F382)),2))</f>
        <v/>
      </c>
      <c r="K382" s="8">
        <f>IF(I382="","",SUM($I$2:I382))</f>
        <v/>
      </c>
      <c r="L382" s="4" t="n"/>
      <c r="M382" s="4" t="n"/>
      <c r="N382" s="4" t="n"/>
      <c r="O382" s="4" t="n"/>
    </row>
    <row r="383">
      <c r="A383" s="2" t="n"/>
      <c r="B383" s="3" t="n"/>
      <c r="C383" s="4" t="n"/>
      <c r="D383" s="4" t="n"/>
      <c r="E383" s="5" t="n"/>
      <c r="F383" s="5" t="n"/>
      <c r="G383" s="5" t="n"/>
      <c r="H383" s="4" t="n"/>
      <c r="I383" s="6" t="n"/>
      <c r="J383" s="7">
        <f>IF(OR(E383="",F383="",G383="",E383=F383),"",ROUND(IF(D383="Vente",(E383-G383)/(F383-E383),(G383-E383)/(E383-F383)),2))</f>
        <v/>
      </c>
      <c r="K383" s="8">
        <f>IF(I383="","",SUM($I$2:I383))</f>
        <v/>
      </c>
      <c r="L383" s="4" t="n"/>
      <c r="M383" s="4" t="n"/>
      <c r="N383" s="4" t="n"/>
      <c r="O383" s="4" t="n"/>
    </row>
    <row r="384">
      <c r="A384" s="2" t="n"/>
      <c r="B384" s="3" t="n"/>
      <c r="C384" s="4" t="n"/>
      <c r="D384" s="4" t="n"/>
      <c r="E384" s="5" t="n"/>
      <c r="F384" s="5" t="n"/>
      <c r="G384" s="5" t="n"/>
      <c r="H384" s="4" t="n"/>
      <c r="I384" s="6" t="n"/>
      <c r="J384" s="7">
        <f>IF(OR(E384="",F384="",G384="",E384=F384),"",ROUND(IF(D384="Vente",(E384-G384)/(F384-E384),(G384-E384)/(E384-F384)),2))</f>
        <v/>
      </c>
      <c r="K384" s="8">
        <f>IF(I384="","",SUM($I$2:I384))</f>
        <v/>
      </c>
      <c r="L384" s="4" t="n"/>
      <c r="M384" s="4" t="n"/>
      <c r="N384" s="4" t="n"/>
      <c r="O384" s="4" t="n"/>
    </row>
    <row r="385">
      <c r="A385" s="2" t="n"/>
      <c r="B385" s="3" t="n"/>
      <c r="C385" s="4" t="n"/>
      <c r="D385" s="4" t="n"/>
      <c r="E385" s="5" t="n"/>
      <c r="F385" s="5" t="n"/>
      <c r="G385" s="5" t="n"/>
      <c r="H385" s="4" t="n"/>
      <c r="I385" s="6" t="n"/>
      <c r="J385" s="7">
        <f>IF(OR(E385="",F385="",G385="",E385=F385),"",ROUND(IF(D385="Vente",(E385-G385)/(F385-E385),(G385-E385)/(E385-F385)),2))</f>
        <v/>
      </c>
      <c r="K385" s="8">
        <f>IF(I385="","",SUM($I$2:I385))</f>
        <v/>
      </c>
      <c r="L385" s="4" t="n"/>
      <c r="M385" s="4" t="n"/>
      <c r="N385" s="4" t="n"/>
      <c r="O385" s="4" t="n"/>
    </row>
    <row r="386">
      <c r="A386" s="2" t="n"/>
      <c r="B386" s="3" t="n"/>
      <c r="C386" s="4" t="n"/>
      <c r="D386" s="4" t="n"/>
      <c r="E386" s="5" t="n"/>
      <c r="F386" s="5" t="n"/>
      <c r="G386" s="5" t="n"/>
      <c r="H386" s="4" t="n"/>
      <c r="I386" s="6" t="n"/>
      <c r="J386" s="7">
        <f>IF(OR(E386="",F386="",G386="",E386=F386),"",ROUND(IF(D386="Vente",(E386-G386)/(F386-E386),(G386-E386)/(E386-F386)),2))</f>
        <v/>
      </c>
      <c r="K386" s="8">
        <f>IF(I386="","",SUM($I$2:I386))</f>
        <v/>
      </c>
      <c r="L386" s="4" t="n"/>
      <c r="M386" s="4" t="n"/>
      <c r="N386" s="4" t="n"/>
      <c r="O386" s="4" t="n"/>
    </row>
    <row r="387">
      <c r="A387" s="2" t="n"/>
      <c r="B387" s="3" t="n"/>
      <c r="C387" s="4" t="n"/>
      <c r="D387" s="4" t="n"/>
      <c r="E387" s="5" t="n"/>
      <c r="F387" s="5" t="n"/>
      <c r="G387" s="5" t="n"/>
      <c r="H387" s="4" t="n"/>
      <c r="I387" s="6" t="n"/>
      <c r="J387" s="7">
        <f>IF(OR(E387="",F387="",G387="",E387=F387),"",ROUND(IF(D387="Vente",(E387-G387)/(F387-E387),(G387-E387)/(E387-F387)),2))</f>
        <v/>
      </c>
      <c r="K387" s="8">
        <f>IF(I387="","",SUM($I$2:I387))</f>
        <v/>
      </c>
      <c r="L387" s="4" t="n"/>
      <c r="M387" s="4" t="n"/>
      <c r="N387" s="4" t="n"/>
      <c r="O387" s="4" t="n"/>
    </row>
    <row r="388">
      <c r="A388" s="2" t="n"/>
      <c r="B388" s="3" t="n"/>
      <c r="C388" s="4" t="n"/>
      <c r="D388" s="4" t="n"/>
      <c r="E388" s="5" t="n"/>
      <c r="F388" s="5" t="n"/>
      <c r="G388" s="5" t="n"/>
      <c r="H388" s="4" t="n"/>
      <c r="I388" s="6" t="n"/>
      <c r="J388" s="7">
        <f>IF(OR(E388="",F388="",G388="",E388=F388),"",ROUND(IF(D388="Vente",(E388-G388)/(F388-E388),(G388-E388)/(E388-F388)),2))</f>
        <v/>
      </c>
      <c r="K388" s="8">
        <f>IF(I388="","",SUM($I$2:I388))</f>
        <v/>
      </c>
      <c r="L388" s="4" t="n"/>
      <c r="M388" s="4" t="n"/>
      <c r="N388" s="4" t="n"/>
      <c r="O388" s="4" t="n"/>
    </row>
    <row r="389">
      <c r="A389" s="2" t="n"/>
      <c r="B389" s="3" t="n"/>
      <c r="C389" s="4" t="n"/>
      <c r="D389" s="4" t="n"/>
      <c r="E389" s="5" t="n"/>
      <c r="F389" s="5" t="n"/>
      <c r="G389" s="5" t="n"/>
      <c r="H389" s="4" t="n"/>
      <c r="I389" s="6" t="n"/>
      <c r="J389" s="7">
        <f>IF(OR(E389="",F389="",G389="",E389=F389),"",ROUND(IF(D389="Vente",(E389-G389)/(F389-E389),(G389-E389)/(E389-F389)),2))</f>
        <v/>
      </c>
      <c r="K389" s="8">
        <f>IF(I389="","",SUM($I$2:I389))</f>
        <v/>
      </c>
      <c r="L389" s="4" t="n"/>
      <c r="M389" s="4" t="n"/>
      <c r="N389" s="4" t="n"/>
      <c r="O389" s="4" t="n"/>
    </row>
    <row r="390">
      <c r="A390" s="2" t="n"/>
      <c r="B390" s="3" t="n"/>
      <c r="C390" s="4" t="n"/>
      <c r="D390" s="4" t="n"/>
      <c r="E390" s="5" t="n"/>
      <c r="F390" s="5" t="n"/>
      <c r="G390" s="5" t="n"/>
      <c r="H390" s="4" t="n"/>
      <c r="I390" s="6" t="n"/>
      <c r="J390" s="7">
        <f>IF(OR(E390="",F390="",G390="",E390=F390),"",ROUND(IF(D390="Vente",(E390-G390)/(F390-E390),(G390-E390)/(E390-F390)),2))</f>
        <v/>
      </c>
      <c r="K390" s="8">
        <f>IF(I390="","",SUM($I$2:I390))</f>
        <v/>
      </c>
      <c r="L390" s="4" t="n"/>
      <c r="M390" s="4" t="n"/>
      <c r="N390" s="4" t="n"/>
      <c r="O390" s="4" t="n"/>
    </row>
    <row r="391">
      <c r="A391" s="2" t="n"/>
      <c r="B391" s="3" t="n"/>
      <c r="C391" s="4" t="n"/>
      <c r="D391" s="4" t="n"/>
      <c r="E391" s="5" t="n"/>
      <c r="F391" s="5" t="n"/>
      <c r="G391" s="5" t="n"/>
      <c r="H391" s="4" t="n"/>
      <c r="I391" s="6" t="n"/>
      <c r="J391" s="7">
        <f>IF(OR(E391="",F391="",G391="",E391=F391),"",ROUND(IF(D391="Vente",(E391-G391)/(F391-E391),(G391-E391)/(E391-F391)),2))</f>
        <v/>
      </c>
      <c r="K391" s="8">
        <f>IF(I391="","",SUM($I$2:I391))</f>
        <v/>
      </c>
      <c r="L391" s="4" t="n"/>
      <c r="M391" s="4" t="n"/>
      <c r="N391" s="4" t="n"/>
      <c r="O391" s="4" t="n"/>
    </row>
    <row r="392">
      <c r="A392" s="2" t="n"/>
      <c r="B392" s="3" t="n"/>
      <c r="C392" s="4" t="n"/>
      <c r="D392" s="4" t="n"/>
      <c r="E392" s="5" t="n"/>
      <c r="F392" s="5" t="n"/>
      <c r="G392" s="5" t="n"/>
      <c r="H392" s="4" t="n"/>
      <c r="I392" s="6" t="n"/>
      <c r="J392" s="7">
        <f>IF(OR(E392="",F392="",G392="",E392=F392),"",ROUND(IF(D392="Vente",(E392-G392)/(F392-E392),(G392-E392)/(E392-F392)),2))</f>
        <v/>
      </c>
      <c r="K392" s="8">
        <f>IF(I392="","",SUM($I$2:I392))</f>
        <v/>
      </c>
      <c r="L392" s="4" t="n"/>
      <c r="M392" s="4" t="n"/>
      <c r="N392" s="4" t="n"/>
      <c r="O392" s="4" t="n"/>
    </row>
    <row r="393">
      <c r="A393" s="2" t="n"/>
      <c r="B393" s="3" t="n"/>
      <c r="C393" s="4" t="n"/>
      <c r="D393" s="4" t="n"/>
      <c r="E393" s="5" t="n"/>
      <c r="F393" s="5" t="n"/>
      <c r="G393" s="5" t="n"/>
      <c r="H393" s="4" t="n"/>
      <c r="I393" s="6" t="n"/>
      <c r="J393" s="7">
        <f>IF(OR(E393="",F393="",G393="",E393=F393),"",ROUND(IF(D393="Vente",(E393-G393)/(F393-E393),(G393-E393)/(E393-F393)),2))</f>
        <v/>
      </c>
      <c r="K393" s="8">
        <f>IF(I393="","",SUM($I$2:I393))</f>
        <v/>
      </c>
      <c r="L393" s="4" t="n"/>
      <c r="M393" s="4" t="n"/>
      <c r="N393" s="4" t="n"/>
      <c r="O393" s="4" t="n"/>
    </row>
    <row r="394">
      <c r="A394" s="2" t="n"/>
      <c r="B394" s="3" t="n"/>
      <c r="C394" s="4" t="n"/>
      <c r="D394" s="4" t="n"/>
      <c r="E394" s="5" t="n"/>
      <c r="F394" s="5" t="n"/>
      <c r="G394" s="5" t="n"/>
      <c r="H394" s="4" t="n"/>
      <c r="I394" s="6" t="n"/>
      <c r="J394" s="7">
        <f>IF(OR(E394="",F394="",G394="",E394=F394),"",ROUND(IF(D394="Vente",(E394-G394)/(F394-E394),(G394-E394)/(E394-F394)),2))</f>
        <v/>
      </c>
      <c r="K394" s="8">
        <f>IF(I394="","",SUM($I$2:I394))</f>
        <v/>
      </c>
      <c r="L394" s="4" t="n"/>
      <c r="M394" s="4" t="n"/>
      <c r="N394" s="4" t="n"/>
      <c r="O394" s="4" t="n"/>
    </row>
    <row r="395">
      <c r="A395" s="2" t="n"/>
      <c r="B395" s="3" t="n"/>
      <c r="C395" s="4" t="n"/>
      <c r="D395" s="4" t="n"/>
      <c r="E395" s="5" t="n"/>
      <c r="F395" s="5" t="n"/>
      <c r="G395" s="5" t="n"/>
      <c r="H395" s="4" t="n"/>
      <c r="I395" s="6" t="n"/>
      <c r="J395" s="7">
        <f>IF(OR(E395="",F395="",G395="",E395=F395),"",ROUND(IF(D395="Vente",(E395-G395)/(F395-E395),(G395-E395)/(E395-F395)),2))</f>
        <v/>
      </c>
      <c r="K395" s="8">
        <f>IF(I395="","",SUM($I$2:I395))</f>
        <v/>
      </c>
      <c r="L395" s="4" t="n"/>
      <c r="M395" s="4" t="n"/>
      <c r="N395" s="4" t="n"/>
      <c r="O395" s="4" t="n"/>
    </row>
    <row r="396">
      <c r="A396" s="2" t="n"/>
      <c r="B396" s="3" t="n"/>
      <c r="C396" s="4" t="n"/>
      <c r="D396" s="4" t="n"/>
      <c r="E396" s="5" t="n"/>
      <c r="F396" s="5" t="n"/>
      <c r="G396" s="5" t="n"/>
      <c r="H396" s="4" t="n"/>
      <c r="I396" s="6" t="n"/>
      <c r="J396" s="7">
        <f>IF(OR(E396="",F396="",G396="",E396=F396),"",ROUND(IF(D396="Vente",(E396-G396)/(F396-E396),(G396-E396)/(E396-F396)),2))</f>
        <v/>
      </c>
      <c r="K396" s="8">
        <f>IF(I396="","",SUM($I$2:I396))</f>
        <v/>
      </c>
      <c r="L396" s="4" t="n"/>
      <c r="M396" s="4" t="n"/>
      <c r="N396" s="4" t="n"/>
      <c r="O396" s="4" t="n"/>
    </row>
    <row r="397">
      <c r="A397" s="2" t="n"/>
      <c r="B397" s="3" t="n"/>
      <c r="C397" s="4" t="n"/>
      <c r="D397" s="4" t="n"/>
      <c r="E397" s="5" t="n"/>
      <c r="F397" s="5" t="n"/>
      <c r="G397" s="5" t="n"/>
      <c r="H397" s="4" t="n"/>
      <c r="I397" s="6" t="n"/>
      <c r="J397" s="7">
        <f>IF(OR(E397="",F397="",G397="",E397=F397),"",ROUND(IF(D397="Vente",(E397-G397)/(F397-E397),(G397-E397)/(E397-F397)),2))</f>
        <v/>
      </c>
      <c r="K397" s="8">
        <f>IF(I397="","",SUM($I$2:I397))</f>
        <v/>
      </c>
      <c r="L397" s="4" t="n"/>
      <c r="M397" s="4" t="n"/>
      <c r="N397" s="4" t="n"/>
      <c r="O397" s="4" t="n"/>
    </row>
    <row r="398">
      <c r="A398" s="2" t="n"/>
      <c r="B398" s="3" t="n"/>
      <c r="C398" s="4" t="n"/>
      <c r="D398" s="4" t="n"/>
      <c r="E398" s="5" t="n"/>
      <c r="F398" s="5" t="n"/>
      <c r="G398" s="5" t="n"/>
      <c r="H398" s="4" t="n"/>
      <c r="I398" s="6" t="n"/>
      <c r="J398" s="7">
        <f>IF(OR(E398="",F398="",G398="",E398=F398),"",ROUND(IF(D398="Vente",(E398-G398)/(F398-E398),(G398-E398)/(E398-F398)),2))</f>
        <v/>
      </c>
      <c r="K398" s="8">
        <f>IF(I398="","",SUM($I$2:I398))</f>
        <v/>
      </c>
      <c r="L398" s="4" t="n"/>
      <c r="M398" s="4" t="n"/>
      <c r="N398" s="4" t="n"/>
      <c r="O398" s="4" t="n"/>
    </row>
    <row r="399">
      <c r="A399" s="2" t="n"/>
      <c r="B399" s="3" t="n"/>
      <c r="C399" s="4" t="n"/>
      <c r="D399" s="4" t="n"/>
      <c r="E399" s="5" t="n"/>
      <c r="F399" s="5" t="n"/>
      <c r="G399" s="5" t="n"/>
      <c r="H399" s="4" t="n"/>
      <c r="I399" s="6" t="n"/>
      <c r="J399" s="7">
        <f>IF(OR(E399="",F399="",G399="",E399=F399),"",ROUND(IF(D399="Vente",(E399-G399)/(F399-E399),(G399-E399)/(E399-F399)),2))</f>
        <v/>
      </c>
      <c r="K399" s="8">
        <f>IF(I399="","",SUM($I$2:I399))</f>
        <v/>
      </c>
      <c r="L399" s="4" t="n"/>
      <c r="M399" s="4" t="n"/>
      <c r="N399" s="4" t="n"/>
      <c r="O399" s="4" t="n"/>
    </row>
    <row r="400">
      <c r="A400" s="2" t="n"/>
      <c r="B400" s="3" t="n"/>
      <c r="C400" s="4" t="n"/>
      <c r="D400" s="4" t="n"/>
      <c r="E400" s="5" t="n"/>
      <c r="F400" s="5" t="n"/>
      <c r="G400" s="5" t="n"/>
      <c r="H400" s="4" t="n"/>
      <c r="I400" s="6" t="n"/>
      <c r="J400" s="7">
        <f>IF(OR(E400="",F400="",G400="",E400=F400),"",ROUND(IF(D400="Vente",(E400-G400)/(F400-E400),(G400-E400)/(E400-F400)),2))</f>
        <v/>
      </c>
      <c r="K400" s="8">
        <f>IF(I400="","",SUM($I$2:I400))</f>
        <v/>
      </c>
      <c r="L400" s="4" t="n"/>
      <c r="M400" s="4" t="n"/>
      <c r="N400" s="4" t="n"/>
      <c r="O400" s="4" t="n"/>
    </row>
    <row r="401">
      <c r="A401" s="2" t="n"/>
      <c r="B401" s="3" t="n"/>
      <c r="C401" s="4" t="n"/>
      <c r="D401" s="4" t="n"/>
      <c r="E401" s="5" t="n"/>
      <c r="F401" s="5" t="n"/>
      <c r="G401" s="5" t="n"/>
      <c r="H401" s="4" t="n"/>
      <c r="I401" s="6" t="n"/>
      <c r="J401" s="7">
        <f>IF(OR(E401="",F401="",G401="",E401=F401),"",ROUND(IF(D401="Vente",(E401-G401)/(F401-E401),(G401-E401)/(E401-F401)),2))</f>
        <v/>
      </c>
      <c r="K401" s="8">
        <f>IF(I401="","",SUM($I$2:I401))</f>
        <v/>
      </c>
      <c r="L401" s="4" t="n"/>
      <c r="M401" s="4" t="n"/>
      <c r="N401" s="4" t="n"/>
      <c r="O401" s="4" t="n"/>
    </row>
    <row r="402">
      <c r="A402" s="2" t="n"/>
      <c r="B402" s="3" t="n"/>
      <c r="C402" s="4" t="n"/>
      <c r="D402" s="4" t="n"/>
      <c r="E402" s="5" t="n"/>
      <c r="F402" s="5" t="n"/>
      <c r="G402" s="5" t="n"/>
      <c r="H402" s="4" t="n"/>
      <c r="I402" s="6" t="n"/>
      <c r="J402" s="7">
        <f>IF(OR(E402="",F402="",G402="",E402=F402),"",ROUND(IF(D402="Vente",(E402-G402)/(F402-E402),(G402-E402)/(E402-F402)),2))</f>
        <v/>
      </c>
      <c r="K402" s="8">
        <f>IF(I402="","",SUM($I$2:I402))</f>
        <v/>
      </c>
      <c r="L402" s="4" t="n"/>
      <c r="M402" s="4" t="n"/>
      <c r="N402" s="4" t="n"/>
      <c r="O402" s="4" t="n"/>
    </row>
    <row r="403">
      <c r="A403" s="2" t="n"/>
      <c r="B403" s="3" t="n"/>
      <c r="C403" s="4" t="n"/>
      <c r="D403" s="4" t="n"/>
      <c r="E403" s="5" t="n"/>
      <c r="F403" s="5" t="n"/>
      <c r="G403" s="5" t="n"/>
      <c r="H403" s="4" t="n"/>
      <c r="I403" s="6" t="n"/>
      <c r="J403" s="7">
        <f>IF(OR(E403="",F403="",G403="",E403=F403),"",ROUND(IF(D403="Vente",(E403-G403)/(F403-E403),(G403-E403)/(E403-F403)),2))</f>
        <v/>
      </c>
      <c r="K403" s="8">
        <f>IF(I403="","",SUM($I$2:I403))</f>
        <v/>
      </c>
      <c r="L403" s="4" t="n"/>
      <c r="M403" s="4" t="n"/>
      <c r="N403" s="4" t="n"/>
      <c r="O403" s="4" t="n"/>
    </row>
    <row r="404">
      <c r="A404" s="2" t="n"/>
      <c r="B404" s="3" t="n"/>
      <c r="C404" s="4" t="n"/>
      <c r="D404" s="4" t="n"/>
      <c r="E404" s="5" t="n"/>
      <c r="F404" s="5" t="n"/>
      <c r="G404" s="5" t="n"/>
      <c r="H404" s="4" t="n"/>
      <c r="I404" s="6" t="n"/>
      <c r="J404" s="7">
        <f>IF(OR(E404="",F404="",G404="",E404=F404),"",ROUND(IF(D404="Vente",(E404-G404)/(F404-E404),(G404-E404)/(E404-F404)),2))</f>
        <v/>
      </c>
      <c r="K404" s="8">
        <f>IF(I404="","",SUM($I$2:I404))</f>
        <v/>
      </c>
      <c r="L404" s="4" t="n"/>
      <c r="M404" s="4" t="n"/>
      <c r="N404" s="4" t="n"/>
      <c r="O404" s="4" t="n"/>
    </row>
    <row r="405">
      <c r="A405" s="2" t="n"/>
      <c r="B405" s="3" t="n"/>
      <c r="C405" s="4" t="n"/>
      <c r="D405" s="4" t="n"/>
      <c r="E405" s="5" t="n"/>
      <c r="F405" s="5" t="n"/>
      <c r="G405" s="5" t="n"/>
      <c r="H405" s="4" t="n"/>
      <c r="I405" s="6" t="n"/>
      <c r="J405" s="7">
        <f>IF(OR(E405="",F405="",G405="",E405=F405),"",ROUND(IF(D405="Vente",(E405-G405)/(F405-E405),(G405-E405)/(E405-F405)),2))</f>
        <v/>
      </c>
      <c r="K405" s="8">
        <f>IF(I405="","",SUM($I$2:I405))</f>
        <v/>
      </c>
      <c r="L405" s="4" t="n"/>
      <c r="M405" s="4" t="n"/>
      <c r="N405" s="4" t="n"/>
      <c r="O405" s="4" t="n"/>
    </row>
    <row r="406">
      <c r="A406" s="2" t="n"/>
      <c r="B406" s="3" t="n"/>
      <c r="C406" s="4" t="n"/>
      <c r="D406" s="4" t="n"/>
      <c r="E406" s="5" t="n"/>
      <c r="F406" s="5" t="n"/>
      <c r="G406" s="5" t="n"/>
      <c r="H406" s="4" t="n"/>
      <c r="I406" s="6" t="n"/>
      <c r="J406" s="7">
        <f>IF(OR(E406="",F406="",G406="",E406=F406),"",ROUND(IF(D406="Vente",(E406-G406)/(F406-E406),(G406-E406)/(E406-F406)),2))</f>
        <v/>
      </c>
      <c r="K406" s="8">
        <f>IF(I406="","",SUM($I$2:I406))</f>
        <v/>
      </c>
      <c r="L406" s="4" t="n"/>
      <c r="M406" s="4" t="n"/>
      <c r="N406" s="4" t="n"/>
      <c r="O406" s="4" t="n"/>
    </row>
    <row r="407">
      <c r="A407" s="2" t="n"/>
      <c r="B407" s="3" t="n"/>
      <c r="C407" s="4" t="n"/>
      <c r="D407" s="4" t="n"/>
      <c r="E407" s="5" t="n"/>
      <c r="F407" s="5" t="n"/>
      <c r="G407" s="5" t="n"/>
      <c r="H407" s="4" t="n"/>
      <c r="I407" s="6" t="n"/>
      <c r="J407" s="7">
        <f>IF(OR(E407="",F407="",G407="",E407=F407),"",ROUND(IF(D407="Vente",(E407-G407)/(F407-E407),(G407-E407)/(E407-F407)),2))</f>
        <v/>
      </c>
      <c r="K407" s="8">
        <f>IF(I407="","",SUM($I$2:I407))</f>
        <v/>
      </c>
      <c r="L407" s="4" t="n"/>
      <c r="M407" s="4" t="n"/>
      <c r="N407" s="4" t="n"/>
      <c r="O407" s="4" t="n"/>
    </row>
    <row r="408">
      <c r="A408" s="2" t="n"/>
      <c r="B408" s="3" t="n"/>
      <c r="C408" s="4" t="n"/>
      <c r="D408" s="4" t="n"/>
      <c r="E408" s="5" t="n"/>
      <c r="F408" s="5" t="n"/>
      <c r="G408" s="5" t="n"/>
      <c r="H408" s="4" t="n"/>
      <c r="I408" s="6" t="n"/>
      <c r="J408" s="7">
        <f>IF(OR(E408="",F408="",G408="",E408=F408),"",ROUND(IF(D408="Vente",(E408-G408)/(F408-E408),(G408-E408)/(E408-F408)),2))</f>
        <v/>
      </c>
      <c r="K408" s="8">
        <f>IF(I408="","",SUM($I$2:I408))</f>
        <v/>
      </c>
      <c r="L408" s="4" t="n"/>
      <c r="M408" s="4" t="n"/>
      <c r="N408" s="4" t="n"/>
      <c r="O408" s="4" t="n"/>
    </row>
    <row r="409">
      <c r="A409" s="2" t="n"/>
      <c r="B409" s="3" t="n"/>
      <c r="C409" s="4" t="n"/>
      <c r="D409" s="4" t="n"/>
      <c r="E409" s="5" t="n"/>
      <c r="F409" s="5" t="n"/>
      <c r="G409" s="5" t="n"/>
      <c r="H409" s="4" t="n"/>
      <c r="I409" s="6" t="n"/>
      <c r="J409" s="7">
        <f>IF(OR(E409="",F409="",G409="",E409=F409),"",ROUND(IF(D409="Vente",(E409-G409)/(F409-E409),(G409-E409)/(E409-F409)),2))</f>
        <v/>
      </c>
      <c r="K409" s="8">
        <f>IF(I409="","",SUM($I$2:I409))</f>
        <v/>
      </c>
      <c r="L409" s="4" t="n"/>
      <c r="M409" s="4" t="n"/>
      <c r="N409" s="4" t="n"/>
      <c r="O409" s="4" t="n"/>
    </row>
    <row r="410">
      <c r="A410" s="2" t="n"/>
      <c r="B410" s="3" t="n"/>
      <c r="C410" s="4" t="n"/>
      <c r="D410" s="4" t="n"/>
      <c r="E410" s="5" t="n"/>
      <c r="F410" s="5" t="n"/>
      <c r="G410" s="5" t="n"/>
      <c r="H410" s="4" t="n"/>
      <c r="I410" s="6" t="n"/>
      <c r="J410" s="7">
        <f>IF(OR(E410="",F410="",G410="",E410=F410),"",ROUND(IF(D410="Vente",(E410-G410)/(F410-E410),(G410-E410)/(E410-F410)),2))</f>
        <v/>
      </c>
      <c r="K410" s="8">
        <f>IF(I410="","",SUM($I$2:I410))</f>
        <v/>
      </c>
      <c r="L410" s="4" t="n"/>
      <c r="M410" s="4" t="n"/>
      <c r="N410" s="4" t="n"/>
      <c r="O410" s="4" t="n"/>
    </row>
    <row r="411">
      <c r="A411" s="2" t="n"/>
      <c r="B411" s="3" t="n"/>
      <c r="C411" s="4" t="n"/>
      <c r="D411" s="4" t="n"/>
      <c r="E411" s="5" t="n"/>
      <c r="F411" s="5" t="n"/>
      <c r="G411" s="5" t="n"/>
      <c r="H411" s="4" t="n"/>
      <c r="I411" s="6" t="n"/>
      <c r="J411" s="7">
        <f>IF(OR(E411="",F411="",G411="",E411=F411),"",ROUND(IF(D411="Vente",(E411-G411)/(F411-E411),(G411-E411)/(E411-F411)),2))</f>
        <v/>
      </c>
      <c r="K411" s="8">
        <f>IF(I411="","",SUM($I$2:I411))</f>
        <v/>
      </c>
      <c r="L411" s="4" t="n"/>
      <c r="M411" s="4" t="n"/>
      <c r="N411" s="4" t="n"/>
      <c r="O411" s="4" t="n"/>
    </row>
    <row r="412">
      <c r="A412" s="2" t="n"/>
      <c r="B412" s="3" t="n"/>
      <c r="C412" s="4" t="n"/>
      <c r="D412" s="4" t="n"/>
      <c r="E412" s="5" t="n"/>
      <c r="F412" s="5" t="n"/>
      <c r="G412" s="5" t="n"/>
      <c r="H412" s="4" t="n"/>
      <c r="I412" s="6" t="n"/>
      <c r="J412" s="7">
        <f>IF(OR(E412="",F412="",G412="",E412=F412),"",ROUND(IF(D412="Vente",(E412-G412)/(F412-E412),(G412-E412)/(E412-F412)),2))</f>
        <v/>
      </c>
      <c r="K412" s="8">
        <f>IF(I412="","",SUM($I$2:I412))</f>
        <v/>
      </c>
      <c r="L412" s="4" t="n"/>
      <c r="M412" s="4" t="n"/>
      <c r="N412" s="4" t="n"/>
      <c r="O412" s="4" t="n"/>
    </row>
    <row r="413">
      <c r="A413" s="2" t="n"/>
      <c r="B413" s="3" t="n"/>
      <c r="C413" s="4" t="n"/>
      <c r="D413" s="4" t="n"/>
      <c r="E413" s="5" t="n"/>
      <c r="F413" s="5" t="n"/>
      <c r="G413" s="5" t="n"/>
      <c r="H413" s="4" t="n"/>
      <c r="I413" s="6" t="n"/>
      <c r="J413" s="7">
        <f>IF(OR(E413="",F413="",G413="",E413=F413),"",ROUND(IF(D413="Vente",(E413-G413)/(F413-E413),(G413-E413)/(E413-F413)),2))</f>
        <v/>
      </c>
      <c r="K413" s="8">
        <f>IF(I413="","",SUM($I$2:I413))</f>
        <v/>
      </c>
      <c r="L413" s="4" t="n"/>
      <c r="M413" s="4" t="n"/>
      <c r="N413" s="4" t="n"/>
      <c r="O413" s="4" t="n"/>
    </row>
    <row r="414">
      <c r="A414" s="2" t="n"/>
      <c r="B414" s="3" t="n"/>
      <c r="C414" s="4" t="n"/>
      <c r="D414" s="4" t="n"/>
      <c r="E414" s="5" t="n"/>
      <c r="F414" s="5" t="n"/>
      <c r="G414" s="5" t="n"/>
      <c r="H414" s="4" t="n"/>
      <c r="I414" s="6" t="n"/>
      <c r="J414" s="7">
        <f>IF(OR(E414="",F414="",G414="",E414=F414),"",ROUND(IF(D414="Vente",(E414-G414)/(F414-E414),(G414-E414)/(E414-F414)),2))</f>
        <v/>
      </c>
      <c r="K414" s="8">
        <f>IF(I414="","",SUM($I$2:I414))</f>
        <v/>
      </c>
      <c r="L414" s="4" t="n"/>
      <c r="M414" s="4" t="n"/>
      <c r="N414" s="4" t="n"/>
      <c r="O414" s="4" t="n"/>
    </row>
    <row r="415">
      <c r="A415" s="2" t="n"/>
      <c r="B415" s="3" t="n"/>
      <c r="C415" s="4" t="n"/>
      <c r="D415" s="4" t="n"/>
      <c r="E415" s="5" t="n"/>
      <c r="F415" s="5" t="n"/>
      <c r="G415" s="5" t="n"/>
      <c r="H415" s="4" t="n"/>
      <c r="I415" s="6" t="n"/>
      <c r="J415" s="7">
        <f>IF(OR(E415="",F415="",G415="",E415=F415),"",ROUND(IF(D415="Vente",(E415-G415)/(F415-E415),(G415-E415)/(E415-F415)),2))</f>
        <v/>
      </c>
      <c r="K415" s="8">
        <f>IF(I415="","",SUM($I$2:I415))</f>
        <v/>
      </c>
      <c r="L415" s="4" t="n"/>
      <c r="M415" s="4" t="n"/>
      <c r="N415" s="4" t="n"/>
      <c r="O415" s="4" t="n"/>
    </row>
    <row r="416">
      <c r="A416" s="2" t="n"/>
      <c r="B416" s="3" t="n"/>
      <c r="C416" s="4" t="n"/>
      <c r="D416" s="4" t="n"/>
      <c r="E416" s="5" t="n"/>
      <c r="F416" s="5" t="n"/>
      <c r="G416" s="5" t="n"/>
      <c r="H416" s="4" t="n"/>
      <c r="I416" s="6" t="n"/>
      <c r="J416" s="7">
        <f>IF(OR(E416="",F416="",G416="",E416=F416),"",ROUND(IF(D416="Vente",(E416-G416)/(F416-E416),(G416-E416)/(E416-F416)),2))</f>
        <v/>
      </c>
      <c r="K416" s="8">
        <f>IF(I416="","",SUM($I$2:I416))</f>
        <v/>
      </c>
      <c r="L416" s="4" t="n"/>
      <c r="M416" s="4" t="n"/>
      <c r="N416" s="4" t="n"/>
      <c r="O416" s="4" t="n"/>
    </row>
    <row r="417">
      <c r="A417" s="2" t="n"/>
      <c r="B417" s="3" t="n"/>
      <c r="C417" s="4" t="n"/>
      <c r="D417" s="4" t="n"/>
      <c r="E417" s="5" t="n"/>
      <c r="F417" s="5" t="n"/>
      <c r="G417" s="5" t="n"/>
      <c r="H417" s="4" t="n"/>
      <c r="I417" s="6" t="n"/>
      <c r="J417" s="7">
        <f>IF(OR(E417="",F417="",G417="",E417=F417),"",ROUND(IF(D417="Vente",(E417-G417)/(F417-E417),(G417-E417)/(E417-F417)),2))</f>
        <v/>
      </c>
      <c r="K417" s="8">
        <f>IF(I417="","",SUM($I$2:I417))</f>
        <v/>
      </c>
      <c r="L417" s="4" t="n"/>
      <c r="M417" s="4" t="n"/>
      <c r="N417" s="4" t="n"/>
      <c r="O417" s="4" t="n"/>
    </row>
    <row r="418">
      <c r="A418" s="2" t="n"/>
      <c r="B418" s="3" t="n"/>
      <c r="C418" s="4" t="n"/>
      <c r="D418" s="4" t="n"/>
      <c r="E418" s="5" t="n"/>
      <c r="F418" s="5" t="n"/>
      <c r="G418" s="5" t="n"/>
      <c r="H418" s="4" t="n"/>
      <c r="I418" s="6" t="n"/>
      <c r="J418" s="7">
        <f>IF(OR(E418="",F418="",G418="",E418=F418),"",ROUND(IF(D418="Vente",(E418-G418)/(F418-E418),(G418-E418)/(E418-F418)),2))</f>
        <v/>
      </c>
      <c r="K418" s="8">
        <f>IF(I418="","",SUM($I$2:I418))</f>
        <v/>
      </c>
      <c r="L418" s="4" t="n"/>
      <c r="M418" s="4" t="n"/>
      <c r="N418" s="4" t="n"/>
      <c r="O418" s="4" t="n"/>
    </row>
    <row r="419">
      <c r="A419" s="2" t="n"/>
      <c r="B419" s="3" t="n"/>
      <c r="C419" s="4" t="n"/>
      <c r="D419" s="4" t="n"/>
      <c r="E419" s="5" t="n"/>
      <c r="F419" s="5" t="n"/>
      <c r="G419" s="5" t="n"/>
      <c r="H419" s="4" t="n"/>
      <c r="I419" s="6" t="n"/>
      <c r="J419" s="7">
        <f>IF(OR(E419="",F419="",G419="",E419=F419),"",ROUND(IF(D419="Vente",(E419-G419)/(F419-E419),(G419-E419)/(E419-F419)),2))</f>
        <v/>
      </c>
      <c r="K419" s="8">
        <f>IF(I419="","",SUM($I$2:I419))</f>
        <v/>
      </c>
      <c r="L419" s="4" t="n"/>
      <c r="M419" s="4" t="n"/>
      <c r="N419" s="4" t="n"/>
      <c r="O419" s="4" t="n"/>
    </row>
    <row r="420">
      <c r="A420" s="2" t="n"/>
      <c r="B420" s="3" t="n"/>
      <c r="C420" s="4" t="n"/>
      <c r="D420" s="4" t="n"/>
      <c r="E420" s="5" t="n"/>
      <c r="F420" s="5" t="n"/>
      <c r="G420" s="5" t="n"/>
      <c r="H420" s="4" t="n"/>
      <c r="I420" s="6" t="n"/>
      <c r="J420" s="7">
        <f>IF(OR(E420="",F420="",G420="",E420=F420),"",ROUND(IF(D420="Vente",(E420-G420)/(F420-E420),(G420-E420)/(E420-F420)),2))</f>
        <v/>
      </c>
      <c r="K420" s="8">
        <f>IF(I420="","",SUM($I$2:I420))</f>
        <v/>
      </c>
      <c r="L420" s="4" t="n"/>
      <c r="M420" s="4" t="n"/>
      <c r="N420" s="4" t="n"/>
      <c r="O420" s="4" t="n"/>
    </row>
    <row r="421">
      <c r="A421" s="2" t="n"/>
      <c r="B421" s="3" t="n"/>
      <c r="C421" s="4" t="n"/>
      <c r="D421" s="4" t="n"/>
      <c r="E421" s="5" t="n"/>
      <c r="F421" s="5" t="n"/>
      <c r="G421" s="5" t="n"/>
      <c r="H421" s="4" t="n"/>
      <c r="I421" s="6" t="n"/>
      <c r="J421" s="7">
        <f>IF(OR(E421="",F421="",G421="",E421=F421),"",ROUND(IF(D421="Vente",(E421-G421)/(F421-E421),(G421-E421)/(E421-F421)),2))</f>
        <v/>
      </c>
      <c r="K421" s="8">
        <f>IF(I421="","",SUM($I$2:I421))</f>
        <v/>
      </c>
      <c r="L421" s="4" t="n"/>
      <c r="M421" s="4" t="n"/>
      <c r="N421" s="4" t="n"/>
      <c r="O421" s="4" t="n"/>
    </row>
    <row r="422">
      <c r="A422" s="2" t="n"/>
      <c r="B422" s="3" t="n"/>
      <c r="C422" s="4" t="n"/>
      <c r="D422" s="4" t="n"/>
      <c r="E422" s="5" t="n"/>
      <c r="F422" s="5" t="n"/>
      <c r="G422" s="5" t="n"/>
      <c r="H422" s="4" t="n"/>
      <c r="I422" s="6" t="n"/>
      <c r="J422" s="7">
        <f>IF(OR(E422="",F422="",G422="",E422=F422),"",ROUND(IF(D422="Vente",(E422-G422)/(F422-E422),(G422-E422)/(E422-F422)),2))</f>
        <v/>
      </c>
      <c r="K422" s="8">
        <f>IF(I422="","",SUM($I$2:I422))</f>
        <v/>
      </c>
      <c r="L422" s="4" t="n"/>
      <c r="M422" s="4" t="n"/>
      <c r="N422" s="4" t="n"/>
      <c r="O422" s="4" t="n"/>
    </row>
    <row r="423">
      <c r="A423" s="2" t="n"/>
      <c r="B423" s="3" t="n"/>
      <c r="C423" s="4" t="n"/>
      <c r="D423" s="4" t="n"/>
      <c r="E423" s="5" t="n"/>
      <c r="F423" s="5" t="n"/>
      <c r="G423" s="5" t="n"/>
      <c r="H423" s="4" t="n"/>
      <c r="I423" s="6" t="n"/>
      <c r="J423" s="7">
        <f>IF(OR(E423="",F423="",G423="",E423=F423),"",ROUND(IF(D423="Vente",(E423-G423)/(F423-E423),(G423-E423)/(E423-F423)),2))</f>
        <v/>
      </c>
      <c r="K423" s="8">
        <f>IF(I423="","",SUM($I$2:I423))</f>
        <v/>
      </c>
      <c r="L423" s="4" t="n"/>
      <c r="M423" s="4" t="n"/>
      <c r="N423" s="4" t="n"/>
      <c r="O423" s="4" t="n"/>
    </row>
    <row r="424">
      <c r="A424" s="2" t="n"/>
      <c r="B424" s="3" t="n"/>
      <c r="C424" s="4" t="n"/>
      <c r="D424" s="4" t="n"/>
      <c r="E424" s="5" t="n"/>
      <c r="F424" s="5" t="n"/>
      <c r="G424" s="5" t="n"/>
      <c r="H424" s="4" t="n"/>
      <c r="I424" s="6" t="n"/>
      <c r="J424" s="7">
        <f>IF(OR(E424="",F424="",G424="",E424=F424),"",ROUND(IF(D424="Vente",(E424-G424)/(F424-E424),(G424-E424)/(E424-F424)),2))</f>
        <v/>
      </c>
      <c r="K424" s="8">
        <f>IF(I424="","",SUM($I$2:I424))</f>
        <v/>
      </c>
      <c r="L424" s="4" t="n"/>
      <c r="M424" s="4" t="n"/>
      <c r="N424" s="4" t="n"/>
      <c r="O424" s="4" t="n"/>
    </row>
    <row r="425">
      <c r="A425" s="2" t="n"/>
      <c r="B425" s="3" t="n"/>
      <c r="C425" s="4" t="n"/>
      <c r="D425" s="4" t="n"/>
      <c r="E425" s="5" t="n"/>
      <c r="F425" s="5" t="n"/>
      <c r="G425" s="5" t="n"/>
      <c r="H425" s="4" t="n"/>
      <c r="I425" s="6" t="n"/>
      <c r="J425" s="7">
        <f>IF(OR(E425="",F425="",G425="",E425=F425),"",ROUND(IF(D425="Vente",(E425-G425)/(F425-E425),(G425-E425)/(E425-F425)),2))</f>
        <v/>
      </c>
      <c r="K425" s="8">
        <f>IF(I425="","",SUM($I$2:I425))</f>
        <v/>
      </c>
      <c r="L425" s="4" t="n"/>
      <c r="M425" s="4" t="n"/>
      <c r="N425" s="4" t="n"/>
      <c r="O425" s="4" t="n"/>
    </row>
    <row r="426">
      <c r="A426" s="2" t="n"/>
      <c r="B426" s="3" t="n"/>
      <c r="C426" s="4" t="n"/>
      <c r="D426" s="4" t="n"/>
      <c r="E426" s="5" t="n"/>
      <c r="F426" s="5" t="n"/>
      <c r="G426" s="5" t="n"/>
      <c r="H426" s="4" t="n"/>
      <c r="I426" s="6" t="n"/>
      <c r="J426" s="7">
        <f>IF(OR(E426="",F426="",G426="",E426=F426),"",ROUND(IF(D426="Vente",(E426-G426)/(F426-E426),(G426-E426)/(E426-F426)),2))</f>
        <v/>
      </c>
      <c r="K426" s="8">
        <f>IF(I426="","",SUM($I$2:I426))</f>
        <v/>
      </c>
      <c r="L426" s="4" t="n"/>
      <c r="M426" s="4" t="n"/>
      <c r="N426" s="4" t="n"/>
      <c r="O426" s="4" t="n"/>
    </row>
    <row r="427">
      <c r="A427" s="2" t="n"/>
      <c r="B427" s="3" t="n"/>
      <c r="C427" s="4" t="n"/>
      <c r="D427" s="4" t="n"/>
      <c r="E427" s="5" t="n"/>
      <c r="F427" s="5" t="n"/>
      <c r="G427" s="5" t="n"/>
      <c r="H427" s="4" t="n"/>
      <c r="I427" s="6" t="n"/>
      <c r="J427" s="7">
        <f>IF(OR(E427="",F427="",G427="",E427=F427),"",ROUND(IF(D427="Vente",(E427-G427)/(F427-E427),(G427-E427)/(E427-F427)),2))</f>
        <v/>
      </c>
      <c r="K427" s="8">
        <f>IF(I427="","",SUM($I$2:I427))</f>
        <v/>
      </c>
      <c r="L427" s="4" t="n"/>
      <c r="M427" s="4" t="n"/>
      <c r="N427" s="4" t="n"/>
      <c r="O427" s="4" t="n"/>
    </row>
    <row r="428">
      <c r="A428" s="2" t="n"/>
      <c r="B428" s="3" t="n"/>
      <c r="C428" s="4" t="n"/>
      <c r="D428" s="4" t="n"/>
      <c r="E428" s="5" t="n"/>
      <c r="F428" s="5" t="n"/>
      <c r="G428" s="5" t="n"/>
      <c r="H428" s="4" t="n"/>
      <c r="I428" s="6" t="n"/>
      <c r="J428" s="7">
        <f>IF(OR(E428="",F428="",G428="",E428=F428),"",ROUND(IF(D428="Vente",(E428-G428)/(F428-E428),(G428-E428)/(E428-F428)),2))</f>
        <v/>
      </c>
      <c r="K428" s="8">
        <f>IF(I428="","",SUM($I$2:I428))</f>
        <v/>
      </c>
      <c r="L428" s="4" t="n"/>
      <c r="M428" s="4" t="n"/>
      <c r="N428" s="4" t="n"/>
      <c r="O428" s="4" t="n"/>
    </row>
    <row r="429">
      <c r="A429" s="2" t="n"/>
      <c r="B429" s="3" t="n"/>
      <c r="C429" s="4" t="n"/>
      <c r="D429" s="4" t="n"/>
      <c r="E429" s="5" t="n"/>
      <c r="F429" s="5" t="n"/>
      <c r="G429" s="5" t="n"/>
      <c r="H429" s="4" t="n"/>
      <c r="I429" s="6" t="n"/>
      <c r="J429" s="7">
        <f>IF(OR(E429="",F429="",G429="",E429=F429),"",ROUND(IF(D429="Vente",(E429-G429)/(F429-E429),(G429-E429)/(E429-F429)),2))</f>
        <v/>
      </c>
      <c r="K429" s="8">
        <f>IF(I429="","",SUM($I$2:I429))</f>
        <v/>
      </c>
      <c r="L429" s="4" t="n"/>
      <c r="M429" s="4" t="n"/>
      <c r="N429" s="4" t="n"/>
      <c r="O429" s="4" t="n"/>
    </row>
    <row r="430">
      <c r="A430" s="2" t="n"/>
      <c r="B430" s="3" t="n"/>
      <c r="C430" s="4" t="n"/>
      <c r="D430" s="4" t="n"/>
      <c r="E430" s="5" t="n"/>
      <c r="F430" s="5" t="n"/>
      <c r="G430" s="5" t="n"/>
      <c r="H430" s="4" t="n"/>
      <c r="I430" s="6" t="n"/>
      <c r="J430" s="7">
        <f>IF(OR(E430="",F430="",G430="",E430=F430),"",ROUND(IF(D430="Vente",(E430-G430)/(F430-E430),(G430-E430)/(E430-F430)),2))</f>
        <v/>
      </c>
      <c r="K430" s="8">
        <f>IF(I430="","",SUM($I$2:I430))</f>
        <v/>
      </c>
      <c r="L430" s="4" t="n"/>
      <c r="M430" s="4" t="n"/>
      <c r="N430" s="4" t="n"/>
      <c r="O430" s="4" t="n"/>
    </row>
    <row r="431">
      <c r="A431" s="2" t="n"/>
      <c r="B431" s="3" t="n"/>
      <c r="C431" s="4" t="n"/>
      <c r="D431" s="4" t="n"/>
      <c r="E431" s="5" t="n"/>
      <c r="F431" s="5" t="n"/>
      <c r="G431" s="5" t="n"/>
      <c r="H431" s="4" t="n"/>
      <c r="I431" s="6" t="n"/>
      <c r="J431" s="7">
        <f>IF(OR(E431="",F431="",G431="",E431=F431),"",ROUND(IF(D431="Vente",(E431-G431)/(F431-E431),(G431-E431)/(E431-F431)),2))</f>
        <v/>
      </c>
      <c r="K431" s="8">
        <f>IF(I431="","",SUM($I$2:I431))</f>
        <v/>
      </c>
      <c r="L431" s="4" t="n"/>
      <c r="M431" s="4" t="n"/>
      <c r="N431" s="4" t="n"/>
      <c r="O431" s="4" t="n"/>
    </row>
    <row r="432">
      <c r="A432" s="2" t="n"/>
      <c r="B432" s="3" t="n"/>
      <c r="C432" s="4" t="n"/>
      <c r="D432" s="4" t="n"/>
      <c r="E432" s="5" t="n"/>
      <c r="F432" s="5" t="n"/>
      <c r="G432" s="5" t="n"/>
      <c r="H432" s="4" t="n"/>
      <c r="I432" s="6" t="n"/>
      <c r="J432" s="7">
        <f>IF(OR(E432="",F432="",G432="",E432=F432),"",ROUND(IF(D432="Vente",(E432-G432)/(F432-E432),(G432-E432)/(E432-F432)),2))</f>
        <v/>
      </c>
      <c r="K432" s="8">
        <f>IF(I432="","",SUM($I$2:I432))</f>
        <v/>
      </c>
      <c r="L432" s="4" t="n"/>
      <c r="M432" s="4" t="n"/>
      <c r="N432" s="4" t="n"/>
      <c r="O432" s="4" t="n"/>
    </row>
    <row r="433">
      <c r="A433" s="2" t="n"/>
      <c r="B433" s="3" t="n"/>
      <c r="C433" s="4" t="n"/>
      <c r="D433" s="4" t="n"/>
      <c r="E433" s="5" t="n"/>
      <c r="F433" s="5" t="n"/>
      <c r="G433" s="5" t="n"/>
      <c r="H433" s="4" t="n"/>
      <c r="I433" s="6" t="n"/>
      <c r="J433" s="7">
        <f>IF(OR(E433="",F433="",G433="",E433=F433),"",ROUND(IF(D433="Vente",(E433-G433)/(F433-E433),(G433-E433)/(E433-F433)),2))</f>
        <v/>
      </c>
      <c r="K433" s="8">
        <f>IF(I433="","",SUM($I$2:I433))</f>
        <v/>
      </c>
      <c r="L433" s="4" t="n"/>
      <c r="M433" s="4" t="n"/>
      <c r="N433" s="4" t="n"/>
      <c r="O433" s="4" t="n"/>
    </row>
    <row r="434">
      <c r="A434" s="2" t="n"/>
      <c r="B434" s="3" t="n"/>
      <c r="C434" s="4" t="n"/>
      <c r="D434" s="4" t="n"/>
      <c r="E434" s="5" t="n"/>
      <c r="F434" s="5" t="n"/>
      <c r="G434" s="5" t="n"/>
      <c r="H434" s="4" t="n"/>
      <c r="I434" s="6" t="n"/>
      <c r="J434" s="7">
        <f>IF(OR(E434="",F434="",G434="",E434=F434),"",ROUND(IF(D434="Vente",(E434-G434)/(F434-E434),(G434-E434)/(E434-F434)),2))</f>
        <v/>
      </c>
      <c r="K434" s="8">
        <f>IF(I434="","",SUM($I$2:I434))</f>
        <v/>
      </c>
      <c r="L434" s="4" t="n"/>
      <c r="M434" s="4" t="n"/>
      <c r="N434" s="4" t="n"/>
      <c r="O434" s="4" t="n"/>
    </row>
    <row r="435">
      <c r="A435" s="2" t="n"/>
      <c r="B435" s="3" t="n"/>
      <c r="C435" s="4" t="n"/>
      <c r="D435" s="4" t="n"/>
      <c r="E435" s="5" t="n"/>
      <c r="F435" s="5" t="n"/>
      <c r="G435" s="5" t="n"/>
      <c r="H435" s="4" t="n"/>
      <c r="I435" s="6" t="n"/>
      <c r="J435" s="7">
        <f>IF(OR(E435="",F435="",G435="",E435=F435),"",ROUND(IF(D435="Vente",(E435-G435)/(F435-E435),(G435-E435)/(E435-F435)),2))</f>
        <v/>
      </c>
      <c r="K435" s="8">
        <f>IF(I435="","",SUM($I$2:I435))</f>
        <v/>
      </c>
      <c r="L435" s="4" t="n"/>
      <c r="M435" s="4" t="n"/>
      <c r="N435" s="4" t="n"/>
      <c r="O435" s="4" t="n"/>
    </row>
    <row r="436">
      <c r="A436" s="2" t="n"/>
      <c r="B436" s="3" t="n"/>
      <c r="C436" s="4" t="n"/>
      <c r="D436" s="4" t="n"/>
      <c r="E436" s="5" t="n"/>
      <c r="F436" s="5" t="n"/>
      <c r="G436" s="5" t="n"/>
      <c r="H436" s="4" t="n"/>
      <c r="I436" s="6" t="n"/>
      <c r="J436" s="7">
        <f>IF(OR(E436="",F436="",G436="",E436=F436),"",ROUND(IF(D436="Vente",(E436-G436)/(F436-E436),(G436-E436)/(E436-F436)),2))</f>
        <v/>
      </c>
      <c r="K436" s="8">
        <f>IF(I436="","",SUM($I$2:I436))</f>
        <v/>
      </c>
      <c r="L436" s="4" t="n"/>
      <c r="M436" s="4" t="n"/>
      <c r="N436" s="4" t="n"/>
      <c r="O436" s="4" t="n"/>
    </row>
    <row r="437">
      <c r="A437" s="2" t="n"/>
      <c r="B437" s="3" t="n"/>
      <c r="C437" s="4" t="n"/>
      <c r="D437" s="4" t="n"/>
      <c r="E437" s="5" t="n"/>
      <c r="F437" s="5" t="n"/>
      <c r="G437" s="5" t="n"/>
      <c r="H437" s="4" t="n"/>
      <c r="I437" s="6" t="n"/>
      <c r="J437" s="7">
        <f>IF(OR(E437="",F437="",G437="",E437=F437),"",ROUND(IF(D437="Vente",(E437-G437)/(F437-E437),(G437-E437)/(E437-F437)),2))</f>
        <v/>
      </c>
      <c r="K437" s="8">
        <f>IF(I437="","",SUM($I$2:I437))</f>
        <v/>
      </c>
      <c r="L437" s="4" t="n"/>
      <c r="M437" s="4" t="n"/>
      <c r="N437" s="4" t="n"/>
      <c r="O437" s="4" t="n"/>
    </row>
    <row r="438">
      <c r="A438" s="2" t="n"/>
      <c r="B438" s="3" t="n"/>
      <c r="C438" s="4" t="n"/>
      <c r="D438" s="4" t="n"/>
      <c r="E438" s="5" t="n"/>
      <c r="F438" s="5" t="n"/>
      <c r="G438" s="5" t="n"/>
      <c r="H438" s="4" t="n"/>
      <c r="I438" s="6" t="n"/>
      <c r="J438" s="7">
        <f>IF(OR(E438="",F438="",G438="",E438=F438),"",ROUND(IF(D438="Vente",(E438-G438)/(F438-E438),(G438-E438)/(E438-F438)),2))</f>
        <v/>
      </c>
      <c r="K438" s="8">
        <f>IF(I438="","",SUM($I$2:I438))</f>
        <v/>
      </c>
      <c r="L438" s="4" t="n"/>
      <c r="M438" s="4" t="n"/>
      <c r="N438" s="4" t="n"/>
      <c r="O438" s="4" t="n"/>
    </row>
    <row r="439">
      <c r="A439" s="2" t="n"/>
      <c r="B439" s="3" t="n"/>
      <c r="C439" s="4" t="n"/>
      <c r="D439" s="4" t="n"/>
      <c r="E439" s="5" t="n"/>
      <c r="F439" s="5" t="n"/>
      <c r="G439" s="5" t="n"/>
      <c r="H439" s="4" t="n"/>
      <c r="I439" s="6" t="n"/>
      <c r="J439" s="7">
        <f>IF(OR(E439="",F439="",G439="",E439=F439),"",ROUND(IF(D439="Vente",(E439-G439)/(F439-E439),(G439-E439)/(E439-F439)),2))</f>
        <v/>
      </c>
      <c r="K439" s="8">
        <f>IF(I439="","",SUM($I$2:I439))</f>
        <v/>
      </c>
      <c r="L439" s="4" t="n"/>
      <c r="M439" s="4" t="n"/>
      <c r="N439" s="4" t="n"/>
      <c r="O439" s="4" t="n"/>
    </row>
    <row r="440">
      <c r="A440" s="2" t="n"/>
      <c r="B440" s="3" t="n"/>
      <c r="C440" s="4" t="n"/>
      <c r="D440" s="4" t="n"/>
      <c r="E440" s="5" t="n"/>
      <c r="F440" s="5" t="n"/>
      <c r="G440" s="5" t="n"/>
      <c r="H440" s="4" t="n"/>
      <c r="I440" s="6" t="n"/>
      <c r="J440" s="7">
        <f>IF(OR(E440="",F440="",G440="",E440=F440),"",ROUND(IF(D440="Vente",(E440-G440)/(F440-E440),(G440-E440)/(E440-F440)),2))</f>
        <v/>
      </c>
      <c r="K440" s="8">
        <f>IF(I440="","",SUM($I$2:I440))</f>
        <v/>
      </c>
      <c r="L440" s="4" t="n"/>
      <c r="M440" s="4" t="n"/>
      <c r="N440" s="4" t="n"/>
      <c r="O440" s="4" t="n"/>
    </row>
    <row r="441">
      <c r="A441" s="2" t="n"/>
      <c r="B441" s="3" t="n"/>
      <c r="C441" s="4" t="n"/>
      <c r="D441" s="4" t="n"/>
      <c r="E441" s="5" t="n"/>
      <c r="F441" s="5" t="n"/>
      <c r="G441" s="5" t="n"/>
      <c r="H441" s="4" t="n"/>
      <c r="I441" s="6" t="n"/>
      <c r="J441" s="7">
        <f>IF(OR(E441="",F441="",G441="",E441=F441),"",ROUND(IF(D441="Vente",(E441-G441)/(F441-E441),(G441-E441)/(E441-F441)),2))</f>
        <v/>
      </c>
      <c r="K441" s="8">
        <f>IF(I441="","",SUM($I$2:I441))</f>
        <v/>
      </c>
      <c r="L441" s="4" t="n"/>
      <c r="M441" s="4" t="n"/>
      <c r="N441" s="4" t="n"/>
      <c r="O441" s="4" t="n"/>
    </row>
    <row r="442">
      <c r="A442" s="2" t="n"/>
      <c r="B442" s="3" t="n"/>
      <c r="C442" s="4" t="n"/>
      <c r="D442" s="4" t="n"/>
      <c r="E442" s="5" t="n"/>
      <c r="F442" s="5" t="n"/>
      <c r="G442" s="5" t="n"/>
      <c r="H442" s="4" t="n"/>
      <c r="I442" s="6" t="n"/>
      <c r="J442" s="7">
        <f>IF(OR(E442="",F442="",G442="",E442=F442),"",ROUND(IF(D442="Vente",(E442-G442)/(F442-E442),(G442-E442)/(E442-F442)),2))</f>
        <v/>
      </c>
      <c r="K442" s="8">
        <f>IF(I442="","",SUM($I$2:I442))</f>
        <v/>
      </c>
      <c r="L442" s="4" t="n"/>
      <c r="M442" s="4" t="n"/>
      <c r="N442" s="4" t="n"/>
      <c r="O442" s="4" t="n"/>
    </row>
    <row r="443">
      <c r="A443" s="2" t="n"/>
      <c r="B443" s="3" t="n"/>
      <c r="C443" s="4" t="n"/>
      <c r="D443" s="4" t="n"/>
      <c r="E443" s="5" t="n"/>
      <c r="F443" s="5" t="n"/>
      <c r="G443" s="5" t="n"/>
      <c r="H443" s="4" t="n"/>
      <c r="I443" s="6" t="n"/>
      <c r="J443" s="7">
        <f>IF(OR(E443="",F443="",G443="",E443=F443),"",ROUND(IF(D443="Vente",(E443-G443)/(F443-E443),(G443-E443)/(E443-F443)),2))</f>
        <v/>
      </c>
      <c r="K443" s="8">
        <f>IF(I443="","",SUM($I$2:I443))</f>
        <v/>
      </c>
      <c r="L443" s="4" t="n"/>
      <c r="M443" s="4" t="n"/>
      <c r="N443" s="4" t="n"/>
      <c r="O443" s="4" t="n"/>
    </row>
    <row r="444">
      <c r="A444" s="2" t="n"/>
      <c r="B444" s="3" t="n"/>
      <c r="C444" s="4" t="n"/>
      <c r="D444" s="4" t="n"/>
      <c r="E444" s="5" t="n"/>
      <c r="F444" s="5" t="n"/>
      <c r="G444" s="5" t="n"/>
      <c r="H444" s="4" t="n"/>
      <c r="I444" s="6" t="n"/>
      <c r="J444" s="7">
        <f>IF(OR(E444="",F444="",G444="",E444=F444),"",ROUND(IF(D444="Vente",(E444-G444)/(F444-E444),(G444-E444)/(E444-F444)),2))</f>
        <v/>
      </c>
      <c r="K444" s="8">
        <f>IF(I444="","",SUM($I$2:I444))</f>
        <v/>
      </c>
      <c r="L444" s="4" t="n"/>
      <c r="M444" s="4" t="n"/>
      <c r="N444" s="4" t="n"/>
      <c r="O444" s="4" t="n"/>
    </row>
    <row r="445">
      <c r="A445" s="2" t="n"/>
      <c r="B445" s="3" t="n"/>
      <c r="C445" s="4" t="n"/>
      <c r="D445" s="4" t="n"/>
      <c r="E445" s="5" t="n"/>
      <c r="F445" s="5" t="n"/>
      <c r="G445" s="5" t="n"/>
      <c r="H445" s="4" t="n"/>
      <c r="I445" s="6" t="n"/>
      <c r="J445" s="7">
        <f>IF(OR(E445="",F445="",G445="",E445=F445),"",ROUND(IF(D445="Vente",(E445-G445)/(F445-E445),(G445-E445)/(E445-F445)),2))</f>
        <v/>
      </c>
      <c r="K445" s="8">
        <f>IF(I445="","",SUM($I$2:I445))</f>
        <v/>
      </c>
      <c r="L445" s="4" t="n"/>
      <c r="M445" s="4" t="n"/>
      <c r="N445" s="4" t="n"/>
      <c r="O445" s="4" t="n"/>
    </row>
    <row r="446">
      <c r="A446" s="2" t="n"/>
      <c r="B446" s="3" t="n"/>
      <c r="C446" s="4" t="n"/>
      <c r="D446" s="4" t="n"/>
      <c r="E446" s="5" t="n"/>
      <c r="F446" s="5" t="n"/>
      <c r="G446" s="5" t="n"/>
      <c r="H446" s="4" t="n"/>
      <c r="I446" s="6" t="n"/>
      <c r="J446" s="7">
        <f>IF(OR(E446="",F446="",G446="",E446=F446),"",ROUND(IF(D446="Vente",(E446-G446)/(F446-E446),(G446-E446)/(E446-F446)),2))</f>
        <v/>
      </c>
      <c r="K446" s="8">
        <f>IF(I446="","",SUM($I$2:I446))</f>
        <v/>
      </c>
      <c r="L446" s="4" t="n"/>
      <c r="M446" s="4" t="n"/>
      <c r="N446" s="4" t="n"/>
      <c r="O446" s="4" t="n"/>
    </row>
    <row r="447">
      <c r="A447" s="2" t="n"/>
      <c r="B447" s="3" t="n"/>
      <c r="C447" s="4" t="n"/>
      <c r="D447" s="4" t="n"/>
      <c r="E447" s="5" t="n"/>
      <c r="F447" s="5" t="n"/>
      <c r="G447" s="5" t="n"/>
      <c r="H447" s="4" t="n"/>
      <c r="I447" s="6" t="n"/>
      <c r="J447" s="7">
        <f>IF(OR(E447="",F447="",G447="",E447=F447),"",ROUND(IF(D447="Vente",(E447-G447)/(F447-E447),(G447-E447)/(E447-F447)),2))</f>
        <v/>
      </c>
      <c r="K447" s="8">
        <f>IF(I447="","",SUM($I$2:I447))</f>
        <v/>
      </c>
      <c r="L447" s="4" t="n"/>
      <c r="M447" s="4" t="n"/>
      <c r="N447" s="4" t="n"/>
      <c r="O447" s="4" t="n"/>
    </row>
    <row r="448">
      <c r="A448" s="2" t="n"/>
      <c r="B448" s="3" t="n"/>
      <c r="C448" s="4" t="n"/>
      <c r="D448" s="4" t="n"/>
      <c r="E448" s="5" t="n"/>
      <c r="F448" s="5" t="n"/>
      <c r="G448" s="5" t="n"/>
      <c r="H448" s="4" t="n"/>
      <c r="I448" s="6" t="n"/>
      <c r="J448" s="7">
        <f>IF(OR(E448="",F448="",G448="",E448=F448),"",ROUND(IF(D448="Vente",(E448-G448)/(F448-E448),(G448-E448)/(E448-F448)),2))</f>
        <v/>
      </c>
      <c r="K448" s="8">
        <f>IF(I448="","",SUM($I$2:I448))</f>
        <v/>
      </c>
      <c r="L448" s="4" t="n"/>
      <c r="M448" s="4" t="n"/>
      <c r="N448" s="4" t="n"/>
      <c r="O448" s="4" t="n"/>
    </row>
    <row r="449">
      <c r="A449" s="2" t="n"/>
      <c r="B449" s="3" t="n"/>
      <c r="C449" s="4" t="n"/>
      <c r="D449" s="4" t="n"/>
      <c r="E449" s="5" t="n"/>
      <c r="F449" s="5" t="n"/>
      <c r="G449" s="5" t="n"/>
      <c r="H449" s="4" t="n"/>
      <c r="I449" s="6" t="n"/>
      <c r="J449" s="7">
        <f>IF(OR(E449="",F449="",G449="",E449=F449),"",ROUND(IF(D449="Vente",(E449-G449)/(F449-E449),(G449-E449)/(E449-F449)),2))</f>
        <v/>
      </c>
      <c r="K449" s="8">
        <f>IF(I449="","",SUM($I$2:I449))</f>
        <v/>
      </c>
      <c r="L449" s="4" t="n"/>
      <c r="M449" s="4" t="n"/>
      <c r="N449" s="4" t="n"/>
      <c r="O449" s="4" t="n"/>
    </row>
    <row r="450">
      <c r="A450" s="2" t="n"/>
      <c r="B450" s="3" t="n"/>
      <c r="C450" s="4" t="n"/>
      <c r="D450" s="4" t="n"/>
      <c r="E450" s="5" t="n"/>
      <c r="F450" s="5" t="n"/>
      <c r="G450" s="5" t="n"/>
      <c r="H450" s="4" t="n"/>
      <c r="I450" s="6" t="n"/>
      <c r="J450" s="7">
        <f>IF(OR(E450="",F450="",G450="",E450=F450),"",ROUND(IF(D450="Vente",(E450-G450)/(F450-E450),(G450-E450)/(E450-F450)),2))</f>
        <v/>
      </c>
      <c r="K450" s="8">
        <f>IF(I450="","",SUM($I$2:I450))</f>
        <v/>
      </c>
      <c r="L450" s="4" t="n"/>
      <c r="M450" s="4" t="n"/>
      <c r="N450" s="4" t="n"/>
      <c r="O450" s="4" t="n"/>
    </row>
    <row r="451">
      <c r="A451" s="2" t="n"/>
      <c r="B451" s="3" t="n"/>
      <c r="C451" s="4" t="n"/>
      <c r="D451" s="4" t="n"/>
      <c r="E451" s="5" t="n"/>
      <c r="F451" s="5" t="n"/>
      <c r="G451" s="5" t="n"/>
      <c r="H451" s="4" t="n"/>
      <c r="I451" s="6" t="n"/>
      <c r="J451" s="7">
        <f>IF(OR(E451="",F451="",G451="",E451=F451),"",ROUND(IF(D451="Vente",(E451-G451)/(F451-E451),(G451-E451)/(E451-F451)),2))</f>
        <v/>
      </c>
      <c r="K451" s="8">
        <f>IF(I451="","",SUM($I$2:I451))</f>
        <v/>
      </c>
      <c r="L451" s="4" t="n"/>
      <c r="M451" s="4" t="n"/>
      <c r="N451" s="4" t="n"/>
      <c r="O451" s="4" t="n"/>
    </row>
    <row r="452">
      <c r="A452" s="2" t="n"/>
      <c r="B452" s="3" t="n"/>
      <c r="C452" s="4" t="n"/>
      <c r="D452" s="4" t="n"/>
      <c r="E452" s="5" t="n"/>
      <c r="F452" s="5" t="n"/>
      <c r="G452" s="5" t="n"/>
      <c r="H452" s="4" t="n"/>
      <c r="I452" s="6" t="n"/>
      <c r="J452" s="7">
        <f>IF(OR(E452="",F452="",G452="",E452=F452),"",ROUND(IF(D452="Vente",(E452-G452)/(F452-E452),(G452-E452)/(E452-F452)),2))</f>
        <v/>
      </c>
      <c r="K452" s="8">
        <f>IF(I452="","",SUM($I$2:I452))</f>
        <v/>
      </c>
      <c r="L452" s="4" t="n"/>
      <c r="M452" s="4" t="n"/>
      <c r="N452" s="4" t="n"/>
      <c r="O452" s="4" t="n"/>
    </row>
    <row r="453">
      <c r="A453" s="2" t="n"/>
      <c r="B453" s="3" t="n"/>
      <c r="C453" s="4" t="n"/>
      <c r="D453" s="4" t="n"/>
      <c r="E453" s="5" t="n"/>
      <c r="F453" s="5" t="n"/>
      <c r="G453" s="5" t="n"/>
      <c r="H453" s="4" t="n"/>
      <c r="I453" s="6" t="n"/>
      <c r="J453" s="7">
        <f>IF(OR(E453="",F453="",G453="",E453=F453),"",ROUND(IF(D453="Vente",(E453-G453)/(F453-E453),(G453-E453)/(E453-F453)),2))</f>
        <v/>
      </c>
      <c r="K453" s="8">
        <f>IF(I453="","",SUM($I$2:I453))</f>
        <v/>
      </c>
      <c r="L453" s="4" t="n"/>
      <c r="M453" s="4" t="n"/>
      <c r="N453" s="4" t="n"/>
      <c r="O453" s="4" t="n"/>
    </row>
    <row r="454">
      <c r="A454" s="2" t="n"/>
      <c r="B454" s="3" t="n"/>
      <c r="C454" s="4" t="n"/>
      <c r="D454" s="4" t="n"/>
      <c r="E454" s="5" t="n"/>
      <c r="F454" s="5" t="n"/>
      <c r="G454" s="5" t="n"/>
      <c r="H454" s="4" t="n"/>
      <c r="I454" s="6" t="n"/>
      <c r="J454" s="7">
        <f>IF(OR(E454="",F454="",G454="",E454=F454),"",ROUND(IF(D454="Vente",(E454-G454)/(F454-E454),(G454-E454)/(E454-F454)),2))</f>
        <v/>
      </c>
      <c r="K454" s="8">
        <f>IF(I454="","",SUM($I$2:I454))</f>
        <v/>
      </c>
      <c r="L454" s="4" t="n"/>
      <c r="M454" s="4" t="n"/>
      <c r="N454" s="4" t="n"/>
      <c r="O454" s="4" t="n"/>
    </row>
    <row r="455">
      <c r="A455" s="2" t="n"/>
      <c r="B455" s="3" t="n"/>
      <c r="C455" s="4" t="n"/>
      <c r="D455" s="4" t="n"/>
      <c r="E455" s="5" t="n"/>
      <c r="F455" s="5" t="n"/>
      <c r="G455" s="5" t="n"/>
      <c r="H455" s="4" t="n"/>
      <c r="I455" s="6" t="n"/>
      <c r="J455" s="7">
        <f>IF(OR(E455="",F455="",G455="",E455=F455),"",ROUND(IF(D455="Vente",(E455-G455)/(F455-E455),(G455-E455)/(E455-F455)),2))</f>
        <v/>
      </c>
      <c r="K455" s="8">
        <f>IF(I455="","",SUM($I$2:I455))</f>
        <v/>
      </c>
      <c r="L455" s="4" t="n"/>
      <c r="M455" s="4" t="n"/>
      <c r="N455" s="4" t="n"/>
      <c r="O455" s="4" t="n"/>
    </row>
    <row r="456">
      <c r="A456" s="2" t="n"/>
      <c r="B456" s="3" t="n"/>
      <c r="C456" s="4" t="n"/>
      <c r="D456" s="4" t="n"/>
      <c r="E456" s="5" t="n"/>
      <c r="F456" s="5" t="n"/>
      <c r="G456" s="5" t="n"/>
      <c r="H456" s="4" t="n"/>
      <c r="I456" s="6" t="n"/>
      <c r="J456" s="7">
        <f>IF(OR(E456="",F456="",G456="",E456=F456),"",ROUND(IF(D456="Vente",(E456-G456)/(F456-E456),(G456-E456)/(E456-F456)),2))</f>
        <v/>
      </c>
      <c r="K456" s="8">
        <f>IF(I456="","",SUM($I$2:I456))</f>
        <v/>
      </c>
      <c r="L456" s="4" t="n"/>
      <c r="M456" s="4" t="n"/>
      <c r="N456" s="4" t="n"/>
      <c r="O456" s="4" t="n"/>
    </row>
    <row r="457">
      <c r="A457" s="2" t="n"/>
      <c r="B457" s="3" t="n"/>
      <c r="C457" s="4" t="n"/>
      <c r="D457" s="4" t="n"/>
      <c r="E457" s="5" t="n"/>
      <c r="F457" s="5" t="n"/>
      <c r="G457" s="5" t="n"/>
      <c r="H457" s="4" t="n"/>
      <c r="I457" s="6" t="n"/>
      <c r="J457" s="7">
        <f>IF(OR(E457="",F457="",G457="",E457=F457),"",ROUND(IF(D457="Vente",(E457-G457)/(F457-E457),(G457-E457)/(E457-F457)),2))</f>
        <v/>
      </c>
      <c r="K457" s="8">
        <f>IF(I457="","",SUM($I$2:I457))</f>
        <v/>
      </c>
      <c r="L457" s="4" t="n"/>
      <c r="M457" s="4" t="n"/>
      <c r="N457" s="4" t="n"/>
      <c r="O457" s="4" t="n"/>
    </row>
    <row r="458">
      <c r="A458" s="2" t="n"/>
      <c r="B458" s="3" t="n"/>
      <c r="C458" s="4" t="n"/>
      <c r="D458" s="4" t="n"/>
      <c r="E458" s="5" t="n"/>
      <c r="F458" s="5" t="n"/>
      <c r="G458" s="5" t="n"/>
      <c r="H458" s="4" t="n"/>
      <c r="I458" s="6" t="n"/>
      <c r="J458" s="7">
        <f>IF(OR(E458="",F458="",G458="",E458=F458),"",ROUND(IF(D458="Vente",(E458-G458)/(F458-E458),(G458-E458)/(E458-F458)),2))</f>
        <v/>
      </c>
      <c r="K458" s="8">
        <f>IF(I458="","",SUM($I$2:I458))</f>
        <v/>
      </c>
      <c r="L458" s="4" t="n"/>
      <c r="M458" s="4" t="n"/>
      <c r="N458" s="4" t="n"/>
      <c r="O458" s="4" t="n"/>
    </row>
    <row r="459">
      <c r="A459" s="2" t="n"/>
      <c r="B459" s="3" t="n"/>
      <c r="C459" s="4" t="n"/>
      <c r="D459" s="4" t="n"/>
      <c r="E459" s="5" t="n"/>
      <c r="F459" s="5" t="n"/>
      <c r="G459" s="5" t="n"/>
      <c r="H459" s="4" t="n"/>
      <c r="I459" s="6" t="n"/>
      <c r="J459" s="7">
        <f>IF(OR(E459="",F459="",G459="",E459=F459),"",ROUND(IF(D459="Vente",(E459-G459)/(F459-E459),(G459-E459)/(E459-F459)),2))</f>
        <v/>
      </c>
      <c r="K459" s="8">
        <f>IF(I459="","",SUM($I$2:I459))</f>
        <v/>
      </c>
      <c r="L459" s="4" t="n"/>
      <c r="M459" s="4" t="n"/>
      <c r="N459" s="4" t="n"/>
      <c r="O459" s="4" t="n"/>
    </row>
    <row r="460">
      <c r="A460" s="2" t="n"/>
      <c r="B460" s="3" t="n"/>
      <c r="C460" s="4" t="n"/>
      <c r="D460" s="4" t="n"/>
      <c r="E460" s="5" t="n"/>
      <c r="F460" s="5" t="n"/>
      <c r="G460" s="5" t="n"/>
      <c r="H460" s="4" t="n"/>
      <c r="I460" s="6" t="n"/>
      <c r="J460" s="7">
        <f>IF(OR(E460="",F460="",G460="",E460=F460),"",ROUND(IF(D460="Vente",(E460-G460)/(F460-E460),(G460-E460)/(E460-F460)),2))</f>
        <v/>
      </c>
      <c r="K460" s="8">
        <f>IF(I460="","",SUM($I$2:I460))</f>
        <v/>
      </c>
      <c r="L460" s="4" t="n"/>
      <c r="M460" s="4" t="n"/>
      <c r="N460" s="4" t="n"/>
      <c r="O460" s="4" t="n"/>
    </row>
    <row r="461">
      <c r="A461" s="2" t="n"/>
      <c r="B461" s="3" t="n"/>
      <c r="C461" s="4" t="n"/>
      <c r="D461" s="4" t="n"/>
      <c r="E461" s="5" t="n"/>
      <c r="F461" s="5" t="n"/>
      <c r="G461" s="5" t="n"/>
      <c r="H461" s="4" t="n"/>
      <c r="I461" s="6" t="n"/>
      <c r="J461" s="7">
        <f>IF(OR(E461="",F461="",G461="",E461=F461),"",ROUND(IF(D461="Vente",(E461-G461)/(F461-E461),(G461-E461)/(E461-F461)),2))</f>
        <v/>
      </c>
      <c r="K461" s="8">
        <f>IF(I461="","",SUM($I$2:I461))</f>
        <v/>
      </c>
      <c r="L461" s="4" t="n"/>
      <c r="M461" s="4" t="n"/>
      <c r="N461" s="4" t="n"/>
      <c r="O461" s="4" t="n"/>
    </row>
    <row r="462">
      <c r="A462" s="2" t="n"/>
      <c r="B462" s="3" t="n"/>
      <c r="C462" s="4" t="n"/>
      <c r="D462" s="4" t="n"/>
      <c r="E462" s="5" t="n"/>
      <c r="F462" s="5" t="n"/>
      <c r="G462" s="5" t="n"/>
      <c r="H462" s="4" t="n"/>
      <c r="I462" s="6" t="n"/>
      <c r="J462" s="7">
        <f>IF(OR(E462="",F462="",G462="",E462=F462),"",ROUND(IF(D462="Vente",(E462-G462)/(F462-E462),(G462-E462)/(E462-F462)),2))</f>
        <v/>
      </c>
      <c r="K462" s="8">
        <f>IF(I462="","",SUM($I$2:I462))</f>
        <v/>
      </c>
      <c r="L462" s="4" t="n"/>
      <c r="M462" s="4" t="n"/>
      <c r="N462" s="4" t="n"/>
      <c r="O462" s="4" t="n"/>
    </row>
    <row r="463">
      <c r="A463" s="2" t="n"/>
      <c r="B463" s="3" t="n"/>
      <c r="C463" s="4" t="n"/>
      <c r="D463" s="4" t="n"/>
      <c r="E463" s="5" t="n"/>
      <c r="F463" s="5" t="n"/>
      <c r="G463" s="5" t="n"/>
      <c r="H463" s="4" t="n"/>
      <c r="I463" s="6" t="n"/>
      <c r="J463" s="7">
        <f>IF(OR(E463="",F463="",G463="",E463=F463),"",ROUND(IF(D463="Vente",(E463-G463)/(F463-E463),(G463-E463)/(E463-F463)),2))</f>
        <v/>
      </c>
      <c r="K463" s="8">
        <f>IF(I463="","",SUM($I$2:I463))</f>
        <v/>
      </c>
      <c r="L463" s="4" t="n"/>
      <c r="M463" s="4" t="n"/>
      <c r="N463" s="4" t="n"/>
      <c r="O463" s="4" t="n"/>
    </row>
    <row r="464">
      <c r="A464" s="2" t="n"/>
      <c r="B464" s="3" t="n"/>
      <c r="C464" s="4" t="n"/>
      <c r="D464" s="4" t="n"/>
      <c r="E464" s="5" t="n"/>
      <c r="F464" s="5" t="n"/>
      <c r="G464" s="5" t="n"/>
      <c r="H464" s="4" t="n"/>
      <c r="I464" s="6" t="n"/>
      <c r="J464" s="7">
        <f>IF(OR(E464="",F464="",G464="",E464=F464),"",ROUND(IF(D464="Vente",(E464-G464)/(F464-E464),(G464-E464)/(E464-F464)),2))</f>
        <v/>
      </c>
      <c r="K464" s="8">
        <f>IF(I464="","",SUM($I$2:I464))</f>
        <v/>
      </c>
      <c r="L464" s="4" t="n"/>
      <c r="M464" s="4" t="n"/>
      <c r="N464" s="4" t="n"/>
      <c r="O464" s="4" t="n"/>
    </row>
    <row r="465">
      <c r="A465" s="2" t="n"/>
      <c r="B465" s="3" t="n"/>
      <c r="C465" s="4" t="n"/>
      <c r="D465" s="4" t="n"/>
      <c r="E465" s="5" t="n"/>
      <c r="F465" s="5" t="n"/>
      <c r="G465" s="5" t="n"/>
      <c r="H465" s="4" t="n"/>
      <c r="I465" s="6" t="n"/>
      <c r="J465" s="7">
        <f>IF(OR(E465="",F465="",G465="",E465=F465),"",ROUND(IF(D465="Vente",(E465-G465)/(F465-E465),(G465-E465)/(E465-F465)),2))</f>
        <v/>
      </c>
      <c r="K465" s="8">
        <f>IF(I465="","",SUM($I$2:I465))</f>
        <v/>
      </c>
      <c r="L465" s="4" t="n"/>
      <c r="M465" s="4" t="n"/>
      <c r="N465" s="4" t="n"/>
      <c r="O465" s="4" t="n"/>
    </row>
    <row r="466">
      <c r="A466" s="2" t="n"/>
      <c r="B466" s="3" t="n"/>
      <c r="C466" s="4" t="n"/>
      <c r="D466" s="4" t="n"/>
      <c r="E466" s="5" t="n"/>
      <c r="F466" s="5" t="n"/>
      <c r="G466" s="5" t="n"/>
      <c r="H466" s="4" t="n"/>
      <c r="I466" s="6" t="n"/>
      <c r="J466" s="7">
        <f>IF(OR(E466="",F466="",G466="",E466=F466),"",ROUND(IF(D466="Vente",(E466-G466)/(F466-E466),(G466-E466)/(E466-F466)),2))</f>
        <v/>
      </c>
      <c r="K466" s="8">
        <f>IF(I466="","",SUM($I$2:I466))</f>
        <v/>
      </c>
      <c r="L466" s="4" t="n"/>
      <c r="M466" s="4" t="n"/>
      <c r="N466" s="4" t="n"/>
      <c r="O466" s="4" t="n"/>
    </row>
    <row r="467">
      <c r="A467" s="2" t="n"/>
      <c r="B467" s="3" t="n"/>
      <c r="C467" s="4" t="n"/>
      <c r="D467" s="4" t="n"/>
      <c r="E467" s="5" t="n"/>
      <c r="F467" s="5" t="n"/>
      <c r="G467" s="5" t="n"/>
      <c r="H467" s="4" t="n"/>
      <c r="I467" s="6" t="n"/>
      <c r="J467" s="7">
        <f>IF(OR(E467="",F467="",G467="",E467=F467),"",ROUND(IF(D467="Vente",(E467-G467)/(F467-E467),(G467-E467)/(E467-F467)),2))</f>
        <v/>
      </c>
      <c r="K467" s="8">
        <f>IF(I467="","",SUM($I$2:I467))</f>
        <v/>
      </c>
      <c r="L467" s="4" t="n"/>
      <c r="M467" s="4" t="n"/>
      <c r="N467" s="4" t="n"/>
      <c r="O467" s="4" t="n"/>
    </row>
    <row r="468">
      <c r="A468" s="2" t="n"/>
      <c r="B468" s="3" t="n"/>
      <c r="C468" s="4" t="n"/>
      <c r="D468" s="4" t="n"/>
      <c r="E468" s="5" t="n"/>
      <c r="F468" s="5" t="n"/>
      <c r="G468" s="5" t="n"/>
      <c r="H468" s="4" t="n"/>
      <c r="I468" s="6" t="n"/>
      <c r="J468" s="7">
        <f>IF(OR(E468="",F468="",G468="",E468=F468),"",ROUND(IF(D468="Vente",(E468-G468)/(F468-E468),(G468-E468)/(E468-F468)),2))</f>
        <v/>
      </c>
      <c r="K468" s="8">
        <f>IF(I468="","",SUM($I$2:I468))</f>
        <v/>
      </c>
      <c r="L468" s="4" t="n"/>
      <c r="M468" s="4" t="n"/>
      <c r="N468" s="4" t="n"/>
      <c r="O468" s="4" t="n"/>
    </row>
    <row r="469">
      <c r="A469" s="2" t="n"/>
      <c r="B469" s="3" t="n"/>
      <c r="C469" s="4" t="n"/>
      <c r="D469" s="4" t="n"/>
      <c r="E469" s="5" t="n"/>
      <c r="F469" s="5" t="n"/>
      <c r="G469" s="5" t="n"/>
      <c r="H469" s="4" t="n"/>
      <c r="I469" s="6" t="n"/>
      <c r="J469" s="7">
        <f>IF(OR(E469="",F469="",G469="",E469=F469),"",ROUND(IF(D469="Vente",(E469-G469)/(F469-E469),(G469-E469)/(E469-F469)),2))</f>
        <v/>
      </c>
      <c r="K469" s="8">
        <f>IF(I469="","",SUM($I$2:I469))</f>
        <v/>
      </c>
      <c r="L469" s="4" t="n"/>
      <c r="M469" s="4" t="n"/>
      <c r="N469" s="4" t="n"/>
      <c r="O469" s="4" t="n"/>
    </row>
    <row r="470">
      <c r="A470" s="2" t="n"/>
      <c r="B470" s="3" t="n"/>
      <c r="C470" s="4" t="n"/>
      <c r="D470" s="4" t="n"/>
      <c r="E470" s="5" t="n"/>
      <c r="F470" s="5" t="n"/>
      <c r="G470" s="5" t="n"/>
      <c r="H470" s="4" t="n"/>
      <c r="I470" s="6" t="n"/>
      <c r="J470" s="7">
        <f>IF(OR(E470="",F470="",G470="",E470=F470),"",ROUND(IF(D470="Vente",(E470-G470)/(F470-E470),(G470-E470)/(E470-F470)),2))</f>
        <v/>
      </c>
      <c r="K470" s="8">
        <f>IF(I470="","",SUM($I$2:I470))</f>
        <v/>
      </c>
      <c r="L470" s="4" t="n"/>
      <c r="M470" s="4" t="n"/>
      <c r="N470" s="4" t="n"/>
      <c r="O470" s="4" t="n"/>
    </row>
    <row r="471">
      <c r="A471" s="2" t="n"/>
      <c r="B471" s="3" t="n"/>
      <c r="C471" s="4" t="n"/>
      <c r="D471" s="4" t="n"/>
      <c r="E471" s="5" t="n"/>
      <c r="F471" s="5" t="n"/>
      <c r="G471" s="5" t="n"/>
      <c r="H471" s="4" t="n"/>
      <c r="I471" s="6" t="n"/>
      <c r="J471" s="7">
        <f>IF(OR(E471="",F471="",G471="",E471=F471),"",ROUND(IF(D471="Vente",(E471-G471)/(F471-E471),(G471-E471)/(E471-F471)),2))</f>
        <v/>
      </c>
      <c r="K471" s="8">
        <f>IF(I471="","",SUM($I$2:I471))</f>
        <v/>
      </c>
      <c r="L471" s="4" t="n"/>
      <c r="M471" s="4" t="n"/>
      <c r="N471" s="4" t="n"/>
      <c r="O471" s="4" t="n"/>
    </row>
    <row r="472">
      <c r="A472" s="2" t="n"/>
      <c r="B472" s="3" t="n"/>
      <c r="C472" s="4" t="n"/>
      <c r="D472" s="4" t="n"/>
      <c r="E472" s="5" t="n"/>
      <c r="F472" s="5" t="n"/>
      <c r="G472" s="5" t="n"/>
      <c r="H472" s="4" t="n"/>
      <c r="I472" s="6" t="n"/>
      <c r="J472" s="7">
        <f>IF(OR(E472="",F472="",G472="",E472=F472),"",ROUND(IF(D472="Vente",(E472-G472)/(F472-E472),(G472-E472)/(E472-F472)),2))</f>
        <v/>
      </c>
      <c r="K472" s="8">
        <f>IF(I472="","",SUM($I$2:I472))</f>
        <v/>
      </c>
      <c r="L472" s="4" t="n"/>
      <c r="M472" s="4" t="n"/>
      <c r="N472" s="4" t="n"/>
      <c r="O472" s="4" t="n"/>
    </row>
    <row r="473">
      <c r="A473" s="2" t="n"/>
      <c r="B473" s="3" t="n"/>
      <c r="C473" s="4" t="n"/>
      <c r="D473" s="4" t="n"/>
      <c r="E473" s="5" t="n"/>
      <c r="F473" s="5" t="n"/>
      <c r="G473" s="5" t="n"/>
      <c r="H473" s="4" t="n"/>
      <c r="I473" s="6" t="n"/>
      <c r="J473" s="7">
        <f>IF(OR(E473="",F473="",G473="",E473=F473),"",ROUND(IF(D473="Vente",(E473-G473)/(F473-E473),(G473-E473)/(E473-F473)),2))</f>
        <v/>
      </c>
      <c r="K473" s="8">
        <f>IF(I473="","",SUM($I$2:I473))</f>
        <v/>
      </c>
      <c r="L473" s="4" t="n"/>
      <c r="M473" s="4" t="n"/>
      <c r="N473" s="4" t="n"/>
      <c r="O473" s="4" t="n"/>
    </row>
    <row r="474">
      <c r="A474" s="2" t="n"/>
      <c r="B474" s="3" t="n"/>
      <c r="C474" s="4" t="n"/>
      <c r="D474" s="4" t="n"/>
      <c r="E474" s="5" t="n"/>
      <c r="F474" s="5" t="n"/>
      <c r="G474" s="5" t="n"/>
      <c r="H474" s="4" t="n"/>
      <c r="I474" s="6" t="n"/>
      <c r="J474" s="7">
        <f>IF(OR(E474="",F474="",G474="",E474=F474),"",ROUND(IF(D474="Vente",(E474-G474)/(F474-E474),(G474-E474)/(E474-F474)),2))</f>
        <v/>
      </c>
      <c r="K474" s="8">
        <f>IF(I474="","",SUM($I$2:I474))</f>
        <v/>
      </c>
      <c r="L474" s="4" t="n"/>
      <c r="M474" s="4" t="n"/>
      <c r="N474" s="4" t="n"/>
      <c r="O474" s="4" t="n"/>
    </row>
    <row r="475">
      <c r="A475" s="2" t="n"/>
      <c r="B475" s="3" t="n"/>
      <c r="C475" s="4" t="n"/>
      <c r="D475" s="4" t="n"/>
      <c r="E475" s="5" t="n"/>
      <c r="F475" s="5" t="n"/>
      <c r="G475" s="5" t="n"/>
      <c r="H475" s="4" t="n"/>
      <c r="I475" s="6" t="n"/>
      <c r="J475" s="7">
        <f>IF(OR(E475="",F475="",G475="",E475=F475),"",ROUND(IF(D475="Vente",(E475-G475)/(F475-E475),(G475-E475)/(E475-F475)),2))</f>
        <v/>
      </c>
      <c r="K475" s="8">
        <f>IF(I475="","",SUM($I$2:I475))</f>
        <v/>
      </c>
      <c r="L475" s="4" t="n"/>
      <c r="M475" s="4" t="n"/>
      <c r="N475" s="4" t="n"/>
      <c r="O475" s="4" t="n"/>
    </row>
    <row r="476">
      <c r="A476" s="2" t="n"/>
      <c r="B476" s="3" t="n"/>
      <c r="C476" s="4" t="n"/>
      <c r="D476" s="4" t="n"/>
      <c r="E476" s="5" t="n"/>
      <c r="F476" s="5" t="n"/>
      <c r="G476" s="5" t="n"/>
      <c r="H476" s="4" t="n"/>
      <c r="I476" s="6" t="n"/>
      <c r="J476" s="7">
        <f>IF(OR(E476="",F476="",G476="",E476=F476),"",ROUND(IF(D476="Vente",(E476-G476)/(F476-E476),(G476-E476)/(E476-F476)),2))</f>
        <v/>
      </c>
      <c r="K476" s="8">
        <f>IF(I476="","",SUM($I$2:I476))</f>
        <v/>
      </c>
      <c r="L476" s="4" t="n"/>
      <c r="M476" s="4" t="n"/>
      <c r="N476" s="4" t="n"/>
      <c r="O476" s="4" t="n"/>
    </row>
    <row r="477">
      <c r="A477" s="2" t="n"/>
      <c r="B477" s="3" t="n"/>
      <c r="C477" s="4" t="n"/>
      <c r="D477" s="4" t="n"/>
      <c r="E477" s="5" t="n"/>
      <c r="F477" s="5" t="n"/>
      <c r="G477" s="5" t="n"/>
      <c r="H477" s="4" t="n"/>
      <c r="I477" s="6" t="n"/>
      <c r="J477" s="7">
        <f>IF(OR(E477="",F477="",G477="",E477=F477),"",ROUND(IF(D477="Vente",(E477-G477)/(F477-E477),(G477-E477)/(E477-F477)),2))</f>
        <v/>
      </c>
      <c r="K477" s="8">
        <f>IF(I477="","",SUM($I$2:I477))</f>
        <v/>
      </c>
      <c r="L477" s="4" t="n"/>
      <c r="M477" s="4" t="n"/>
      <c r="N477" s="4" t="n"/>
      <c r="O477" s="4" t="n"/>
    </row>
    <row r="478">
      <c r="A478" s="2" t="n"/>
      <c r="B478" s="3" t="n"/>
      <c r="C478" s="4" t="n"/>
      <c r="D478" s="4" t="n"/>
      <c r="E478" s="5" t="n"/>
      <c r="F478" s="5" t="n"/>
      <c r="G478" s="5" t="n"/>
      <c r="H478" s="4" t="n"/>
      <c r="I478" s="6" t="n"/>
      <c r="J478" s="7">
        <f>IF(OR(E478="",F478="",G478="",E478=F478),"",ROUND(IF(D478="Vente",(E478-G478)/(F478-E478),(G478-E478)/(E478-F478)),2))</f>
        <v/>
      </c>
      <c r="K478" s="8">
        <f>IF(I478="","",SUM($I$2:I478))</f>
        <v/>
      </c>
      <c r="L478" s="4" t="n"/>
      <c r="M478" s="4" t="n"/>
      <c r="N478" s="4" t="n"/>
      <c r="O478" s="4" t="n"/>
    </row>
    <row r="479">
      <c r="A479" s="2" t="n"/>
      <c r="B479" s="3" t="n"/>
      <c r="C479" s="4" t="n"/>
      <c r="D479" s="4" t="n"/>
      <c r="E479" s="5" t="n"/>
      <c r="F479" s="5" t="n"/>
      <c r="G479" s="5" t="n"/>
      <c r="H479" s="4" t="n"/>
      <c r="I479" s="6" t="n"/>
      <c r="J479" s="7">
        <f>IF(OR(E479="",F479="",G479="",E479=F479),"",ROUND(IF(D479="Vente",(E479-G479)/(F479-E479),(G479-E479)/(E479-F479)),2))</f>
        <v/>
      </c>
      <c r="K479" s="8">
        <f>IF(I479="","",SUM($I$2:I479))</f>
        <v/>
      </c>
      <c r="L479" s="4" t="n"/>
      <c r="M479" s="4" t="n"/>
      <c r="N479" s="4" t="n"/>
      <c r="O479" s="4" t="n"/>
    </row>
    <row r="480">
      <c r="A480" s="2" t="n"/>
      <c r="B480" s="3" t="n"/>
      <c r="C480" s="4" t="n"/>
      <c r="D480" s="4" t="n"/>
      <c r="E480" s="5" t="n"/>
      <c r="F480" s="5" t="n"/>
      <c r="G480" s="5" t="n"/>
      <c r="H480" s="4" t="n"/>
      <c r="I480" s="6" t="n"/>
      <c r="J480" s="7">
        <f>IF(OR(E480="",F480="",G480="",E480=F480),"",ROUND(IF(D480="Vente",(E480-G480)/(F480-E480),(G480-E480)/(E480-F480)),2))</f>
        <v/>
      </c>
      <c r="K480" s="8">
        <f>IF(I480="","",SUM($I$2:I480))</f>
        <v/>
      </c>
      <c r="L480" s="4" t="n"/>
      <c r="M480" s="4" t="n"/>
      <c r="N480" s="4" t="n"/>
      <c r="O480" s="4" t="n"/>
    </row>
    <row r="481">
      <c r="A481" s="2" t="n"/>
      <c r="B481" s="3" t="n"/>
      <c r="C481" s="4" t="n"/>
      <c r="D481" s="4" t="n"/>
      <c r="E481" s="5" t="n"/>
      <c r="F481" s="5" t="n"/>
      <c r="G481" s="5" t="n"/>
      <c r="H481" s="4" t="n"/>
      <c r="I481" s="6" t="n"/>
      <c r="J481" s="7">
        <f>IF(OR(E481="",F481="",G481="",E481=F481),"",ROUND(IF(D481="Vente",(E481-G481)/(F481-E481),(G481-E481)/(E481-F481)),2))</f>
        <v/>
      </c>
      <c r="K481" s="8">
        <f>IF(I481="","",SUM($I$2:I481))</f>
        <v/>
      </c>
      <c r="L481" s="4" t="n"/>
      <c r="M481" s="4" t="n"/>
      <c r="N481" s="4" t="n"/>
      <c r="O481" s="4" t="n"/>
    </row>
    <row r="482">
      <c r="A482" s="2" t="n"/>
      <c r="B482" s="3" t="n"/>
      <c r="C482" s="4" t="n"/>
      <c r="D482" s="4" t="n"/>
      <c r="E482" s="5" t="n"/>
      <c r="F482" s="5" t="n"/>
      <c r="G482" s="5" t="n"/>
      <c r="H482" s="4" t="n"/>
      <c r="I482" s="6" t="n"/>
      <c r="J482" s="7">
        <f>IF(OR(E482="",F482="",G482="",E482=F482),"",ROUND(IF(D482="Vente",(E482-G482)/(F482-E482),(G482-E482)/(E482-F482)),2))</f>
        <v/>
      </c>
      <c r="K482" s="8">
        <f>IF(I482="","",SUM($I$2:I482))</f>
        <v/>
      </c>
      <c r="L482" s="4" t="n"/>
      <c r="M482" s="4" t="n"/>
      <c r="N482" s="4" t="n"/>
      <c r="O482" s="4" t="n"/>
    </row>
    <row r="483">
      <c r="A483" s="2" t="n"/>
      <c r="B483" s="3" t="n"/>
      <c r="C483" s="4" t="n"/>
      <c r="D483" s="4" t="n"/>
      <c r="E483" s="5" t="n"/>
      <c r="F483" s="5" t="n"/>
      <c r="G483" s="5" t="n"/>
      <c r="H483" s="4" t="n"/>
      <c r="I483" s="6" t="n"/>
      <c r="J483" s="7">
        <f>IF(OR(E483="",F483="",G483="",E483=F483),"",ROUND(IF(D483="Vente",(E483-G483)/(F483-E483),(G483-E483)/(E483-F483)),2))</f>
        <v/>
      </c>
      <c r="K483" s="8">
        <f>IF(I483="","",SUM($I$2:I483))</f>
        <v/>
      </c>
      <c r="L483" s="4" t="n"/>
      <c r="M483" s="4" t="n"/>
      <c r="N483" s="4" t="n"/>
      <c r="O483" s="4" t="n"/>
    </row>
    <row r="484">
      <c r="A484" s="2" t="n"/>
      <c r="B484" s="3" t="n"/>
      <c r="C484" s="4" t="n"/>
      <c r="D484" s="4" t="n"/>
      <c r="E484" s="5" t="n"/>
      <c r="F484" s="5" t="n"/>
      <c r="G484" s="5" t="n"/>
      <c r="H484" s="4" t="n"/>
      <c r="I484" s="6" t="n"/>
      <c r="J484" s="7">
        <f>IF(OR(E484="",F484="",G484="",E484=F484),"",ROUND(IF(D484="Vente",(E484-G484)/(F484-E484),(G484-E484)/(E484-F484)),2))</f>
        <v/>
      </c>
      <c r="K484" s="8">
        <f>IF(I484="","",SUM($I$2:I484))</f>
        <v/>
      </c>
      <c r="L484" s="4" t="n"/>
      <c r="M484" s="4" t="n"/>
      <c r="N484" s="4" t="n"/>
      <c r="O484" s="4" t="n"/>
    </row>
    <row r="485">
      <c r="A485" s="2" t="n"/>
      <c r="B485" s="3" t="n"/>
      <c r="C485" s="4" t="n"/>
      <c r="D485" s="4" t="n"/>
      <c r="E485" s="5" t="n"/>
      <c r="F485" s="5" t="n"/>
      <c r="G485" s="5" t="n"/>
      <c r="H485" s="4" t="n"/>
      <c r="I485" s="6" t="n"/>
      <c r="J485" s="7">
        <f>IF(OR(E485="",F485="",G485="",E485=F485),"",ROUND(IF(D485="Vente",(E485-G485)/(F485-E485),(G485-E485)/(E485-F485)),2))</f>
        <v/>
      </c>
      <c r="K485" s="8">
        <f>IF(I485="","",SUM($I$2:I485))</f>
        <v/>
      </c>
      <c r="L485" s="4" t="n"/>
      <c r="M485" s="4" t="n"/>
      <c r="N485" s="4" t="n"/>
      <c r="O485" s="4" t="n"/>
    </row>
    <row r="486">
      <c r="A486" s="2" t="n"/>
      <c r="B486" s="3" t="n"/>
      <c r="C486" s="4" t="n"/>
      <c r="D486" s="4" t="n"/>
      <c r="E486" s="5" t="n"/>
      <c r="F486" s="5" t="n"/>
      <c r="G486" s="5" t="n"/>
      <c r="H486" s="4" t="n"/>
      <c r="I486" s="6" t="n"/>
      <c r="J486" s="7">
        <f>IF(OR(E486="",F486="",G486="",E486=F486),"",ROUND(IF(D486="Vente",(E486-G486)/(F486-E486),(G486-E486)/(E486-F486)),2))</f>
        <v/>
      </c>
      <c r="K486" s="8">
        <f>IF(I486="","",SUM($I$2:I486))</f>
        <v/>
      </c>
      <c r="L486" s="4" t="n"/>
      <c r="M486" s="4" t="n"/>
      <c r="N486" s="4" t="n"/>
      <c r="O486" s="4" t="n"/>
    </row>
    <row r="487">
      <c r="A487" s="2" t="n"/>
      <c r="B487" s="3" t="n"/>
      <c r="C487" s="4" t="n"/>
      <c r="D487" s="4" t="n"/>
      <c r="E487" s="5" t="n"/>
      <c r="F487" s="5" t="n"/>
      <c r="G487" s="5" t="n"/>
      <c r="H487" s="4" t="n"/>
      <c r="I487" s="6" t="n"/>
      <c r="J487" s="7">
        <f>IF(OR(E487="",F487="",G487="",E487=F487),"",ROUND(IF(D487="Vente",(E487-G487)/(F487-E487),(G487-E487)/(E487-F487)),2))</f>
        <v/>
      </c>
      <c r="K487" s="8">
        <f>IF(I487="","",SUM($I$2:I487))</f>
        <v/>
      </c>
      <c r="L487" s="4" t="n"/>
      <c r="M487" s="4" t="n"/>
      <c r="N487" s="4" t="n"/>
      <c r="O487" s="4" t="n"/>
    </row>
    <row r="488">
      <c r="A488" s="2" t="n"/>
      <c r="B488" s="3" t="n"/>
      <c r="C488" s="4" t="n"/>
      <c r="D488" s="4" t="n"/>
      <c r="E488" s="5" t="n"/>
      <c r="F488" s="5" t="n"/>
      <c r="G488" s="5" t="n"/>
      <c r="H488" s="4" t="n"/>
      <c r="I488" s="6" t="n"/>
      <c r="J488" s="7">
        <f>IF(OR(E488="",F488="",G488="",E488=F488),"",ROUND(IF(D488="Vente",(E488-G488)/(F488-E488),(G488-E488)/(E488-F488)),2))</f>
        <v/>
      </c>
      <c r="K488" s="8">
        <f>IF(I488="","",SUM($I$2:I488))</f>
        <v/>
      </c>
      <c r="L488" s="4" t="n"/>
      <c r="M488" s="4" t="n"/>
      <c r="N488" s="4" t="n"/>
      <c r="O488" s="4" t="n"/>
    </row>
    <row r="489">
      <c r="A489" s="2" t="n"/>
      <c r="B489" s="3" t="n"/>
      <c r="C489" s="4" t="n"/>
      <c r="D489" s="4" t="n"/>
      <c r="E489" s="5" t="n"/>
      <c r="F489" s="5" t="n"/>
      <c r="G489" s="5" t="n"/>
      <c r="H489" s="4" t="n"/>
      <c r="I489" s="6" t="n"/>
      <c r="J489" s="7">
        <f>IF(OR(E489="",F489="",G489="",E489=F489),"",ROUND(IF(D489="Vente",(E489-G489)/(F489-E489),(G489-E489)/(E489-F489)),2))</f>
        <v/>
      </c>
      <c r="K489" s="8">
        <f>IF(I489="","",SUM($I$2:I489))</f>
        <v/>
      </c>
      <c r="L489" s="4" t="n"/>
      <c r="M489" s="4" t="n"/>
      <c r="N489" s="4" t="n"/>
      <c r="O489" s="4" t="n"/>
    </row>
    <row r="490">
      <c r="A490" s="2" t="n"/>
      <c r="B490" s="3" t="n"/>
      <c r="C490" s="4" t="n"/>
      <c r="D490" s="4" t="n"/>
      <c r="E490" s="5" t="n"/>
      <c r="F490" s="5" t="n"/>
      <c r="G490" s="5" t="n"/>
      <c r="H490" s="4" t="n"/>
      <c r="I490" s="6" t="n"/>
      <c r="J490" s="7">
        <f>IF(OR(E490="",F490="",G490="",E490=F490),"",ROUND(IF(D490="Vente",(E490-G490)/(F490-E490),(G490-E490)/(E490-F490)),2))</f>
        <v/>
      </c>
      <c r="K490" s="8">
        <f>IF(I490="","",SUM($I$2:I490))</f>
        <v/>
      </c>
      <c r="L490" s="4" t="n"/>
      <c r="M490" s="4" t="n"/>
      <c r="N490" s="4" t="n"/>
      <c r="O490" s="4" t="n"/>
    </row>
    <row r="491">
      <c r="A491" s="2" t="n"/>
      <c r="B491" s="3" t="n"/>
      <c r="C491" s="4" t="n"/>
      <c r="D491" s="4" t="n"/>
      <c r="E491" s="5" t="n"/>
      <c r="F491" s="5" t="n"/>
      <c r="G491" s="5" t="n"/>
      <c r="H491" s="4" t="n"/>
      <c r="I491" s="6" t="n"/>
      <c r="J491" s="7">
        <f>IF(OR(E491="",F491="",G491="",E491=F491),"",ROUND(IF(D491="Vente",(E491-G491)/(F491-E491),(G491-E491)/(E491-F491)),2))</f>
        <v/>
      </c>
      <c r="K491" s="8">
        <f>IF(I491="","",SUM($I$2:I491))</f>
        <v/>
      </c>
      <c r="L491" s="4" t="n"/>
      <c r="M491" s="4" t="n"/>
      <c r="N491" s="4" t="n"/>
      <c r="O491" s="4" t="n"/>
    </row>
    <row r="492">
      <c r="A492" s="2" t="n"/>
      <c r="B492" s="3" t="n"/>
      <c r="C492" s="4" t="n"/>
      <c r="D492" s="4" t="n"/>
      <c r="E492" s="5" t="n"/>
      <c r="F492" s="5" t="n"/>
      <c r="G492" s="5" t="n"/>
      <c r="H492" s="4" t="n"/>
      <c r="I492" s="6" t="n"/>
      <c r="J492" s="7">
        <f>IF(OR(E492="",F492="",G492="",E492=F492),"",ROUND(IF(D492="Vente",(E492-G492)/(F492-E492),(G492-E492)/(E492-F492)),2))</f>
        <v/>
      </c>
      <c r="K492" s="8">
        <f>IF(I492="","",SUM($I$2:I492))</f>
        <v/>
      </c>
      <c r="L492" s="4" t="n"/>
      <c r="M492" s="4" t="n"/>
      <c r="N492" s="4" t="n"/>
      <c r="O492" s="4" t="n"/>
    </row>
    <row r="493">
      <c r="A493" s="2" t="n"/>
      <c r="B493" s="3" t="n"/>
      <c r="C493" s="4" t="n"/>
      <c r="D493" s="4" t="n"/>
      <c r="E493" s="5" t="n"/>
      <c r="F493" s="5" t="n"/>
      <c r="G493" s="5" t="n"/>
      <c r="H493" s="4" t="n"/>
      <c r="I493" s="6" t="n"/>
      <c r="J493" s="7">
        <f>IF(OR(E493="",F493="",G493="",E493=F493),"",ROUND(IF(D493="Vente",(E493-G493)/(F493-E493),(G493-E493)/(E493-F493)),2))</f>
        <v/>
      </c>
      <c r="K493" s="8">
        <f>IF(I493="","",SUM($I$2:I493))</f>
        <v/>
      </c>
      <c r="L493" s="4" t="n"/>
      <c r="M493" s="4" t="n"/>
      <c r="N493" s="4" t="n"/>
      <c r="O493" s="4" t="n"/>
    </row>
    <row r="494">
      <c r="A494" s="2" t="n"/>
      <c r="B494" s="3" t="n"/>
      <c r="C494" s="4" t="n"/>
      <c r="D494" s="4" t="n"/>
      <c r="E494" s="5" t="n"/>
      <c r="F494" s="5" t="n"/>
      <c r="G494" s="5" t="n"/>
      <c r="H494" s="4" t="n"/>
      <c r="I494" s="6" t="n"/>
      <c r="J494" s="7">
        <f>IF(OR(E494="",F494="",G494="",E494=F494),"",ROUND(IF(D494="Vente",(E494-G494)/(F494-E494),(G494-E494)/(E494-F494)),2))</f>
        <v/>
      </c>
      <c r="K494" s="8">
        <f>IF(I494="","",SUM($I$2:I494))</f>
        <v/>
      </c>
      <c r="L494" s="4" t="n"/>
      <c r="M494" s="4" t="n"/>
      <c r="N494" s="4" t="n"/>
      <c r="O494" s="4" t="n"/>
    </row>
    <row r="495">
      <c r="A495" s="2" t="n"/>
      <c r="B495" s="3" t="n"/>
      <c r="C495" s="4" t="n"/>
      <c r="D495" s="4" t="n"/>
      <c r="E495" s="5" t="n"/>
      <c r="F495" s="5" t="n"/>
      <c r="G495" s="5" t="n"/>
      <c r="H495" s="4" t="n"/>
      <c r="I495" s="6" t="n"/>
      <c r="J495" s="7">
        <f>IF(OR(E495="",F495="",G495="",E495=F495),"",ROUND(IF(D495="Vente",(E495-G495)/(F495-E495),(G495-E495)/(E495-F495)),2))</f>
        <v/>
      </c>
      <c r="K495" s="8">
        <f>IF(I495="","",SUM($I$2:I495))</f>
        <v/>
      </c>
      <c r="L495" s="4" t="n"/>
      <c r="M495" s="4" t="n"/>
      <c r="N495" s="4" t="n"/>
      <c r="O495" s="4" t="n"/>
    </row>
    <row r="496">
      <c r="A496" s="2" t="n"/>
      <c r="B496" s="3" t="n"/>
      <c r="C496" s="4" t="n"/>
      <c r="D496" s="4" t="n"/>
      <c r="E496" s="5" t="n"/>
      <c r="F496" s="5" t="n"/>
      <c r="G496" s="5" t="n"/>
      <c r="H496" s="4" t="n"/>
      <c r="I496" s="6" t="n"/>
      <c r="J496" s="7">
        <f>IF(OR(E496="",F496="",G496="",E496=F496),"",ROUND(IF(D496="Vente",(E496-G496)/(F496-E496),(G496-E496)/(E496-F496)),2))</f>
        <v/>
      </c>
      <c r="K496" s="8">
        <f>IF(I496="","",SUM($I$2:I496))</f>
        <v/>
      </c>
      <c r="L496" s="4" t="n"/>
      <c r="M496" s="4" t="n"/>
      <c r="N496" s="4" t="n"/>
      <c r="O496" s="4" t="n"/>
    </row>
    <row r="497">
      <c r="A497" s="2" t="n"/>
      <c r="B497" s="3" t="n"/>
      <c r="C497" s="4" t="n"/>
      <c r="D497" s="4" t="n"/>
      <c r="E497" s="5" t="n"/>
      <c r="F497" s="5" t="n"/>
      <c r="G497" s="5" t="n"/>
      <c r="H497" s="4" t="n"/>
      <c r="I497" s="6" t="n"/>
      <c r="J497" s="7">
        <f>IF(OR(E497="",F497="",G497="",E497=F497),"",ROUND(IF(D497="Vente",(E497-G497)/(F497-E497),(G497-E497)/(E497-F497)),2))</f>
        <v/>
      </c>
      <c r="K497" s="8">
        <f>IF(I497="","",SUM($I$2:I497))</f>
        <v/>
      </c>
      <c r="L497" s="4" t="n"/>
      <c r="M497" s="4" t="n"/>
      <c r="N497" s="4" t="n"/>
      <c r="O497" s="4" t="n"/>
    </row>
    <row r="498">
      <c r="A498" s="2" t="n"/>
      <c r="B498" s="3" t="n"/>
      <c r="C498" s="4" t="n"/>
      <c r="D498" s="4" t="n"/>
      <c r="E498" s="5" t="n"/>
      <c r="F498" s="5" t="n"/>
      <c r="G498" s="5" t="n"/>
      <c r="H498" s="4" t="n"/>
      <c r="I498" s="6" t="n"/>
      <c r="J498" s="7">
        <f>IF(OR(E498="",F498="",G498="",E498=F498),"",ROUND(IF(D498="Vente",(E498-G498)/(F498-E498),(G498-E498)/(E498-F498)),2))</f>
        <v/>
      </c>
      <c r="K498" s="8">
        <f>IF(I498="","",SUM($I$2:I498))</f>
        <v/>
      </c>
      <c r="L498" s="4" t="n"/>
      <c r="M498" s="4" t="n"/>
      <c r="N498" s="4" t="n"/>
      <c r="O498" s="4" t="n"/>
    </row>
    <row r="499">
      <c r="A499" s="2" t="n"/>
      <c r="B499" s="3" t="n"/>
      <c r="C499" s="4" t="n"/>
      <c r="D499" s="4" t="n"/>
      <c r="E499" s="5" t="n"/>
      <c r="F499" s="5" t="n"/>
      <c r="G499" s="5" t="n"/>
      <c r="H499" s="4" t="n"/>
      <c r="I499" s="6" t="n"/>
      <c r="J499" s="7">
        <f>IF(OR(E499="",F499="",G499="",E499=F499),"",ROUND(IF(D499="Vente",(E499-G499)/(F499-E499),(G499-E499)/(E499-F499)),2))</f>
        <v/>
      </c>
      <c r="K499" s="8">
        <f>IF(I499="","",SUM($I$2:I499))</f>
        <v/>
      </c>
      <c r="L499" s="4" t="n"/>
      <c r="M499" s="4" t="n"/>
      <c r="N499" s="4" t="n"/>
      <c r="O499" s="4" t="n"/>
    </row>
    <row r="500">
      <c r="A500" s="2" t="n"/>
      <c r="B500" s="3" t="n"/>
      <c r="C500" s="4" t="n"/>
      <c r="D500" s="4" t="n"/>
      <c r="E500" s="5" t="n"/>
      <c r="F500" s="5" t="n"/>
      <c r="G500" s="5" t="n"/>
      <c r="H500" s="4" t="n"/>
      <c r="I500" s="6" t="n"/>
      <c r="J500" s="7">
        <f>IF(OR(E500="",F500="",G500="",E500=F500),"",ROUND(IF(D500="Vente",(E500-G500)/(F500-E500),(G500-E500)/(E500-F500)),2))</f>
        <v/>
      </c>
      <c r="K500" s="8">
        <f>IF(I500="","",SUM($I$2:I500))</f>
        <v/>
      </c>
      <c r="L500" s="4" t="n"/>
      <c r="M500" s="4" t="n"/>
      <c r="N500" s="4" t="n"/>
      <c r="O500" s="4" t="n"/>
    </row>
    <row r="501">
      <c r="A501" s="2" t="n"/>
      <c r="B501" s="3" t="n"/>
      <c r="C501" s="4" t="n"/>
      <c r="D501" s="4" t="n"/>
      <c r="E501" s="5" t="n"/>
      <c r="F501" s="5" t="n"/>
      <c r="G501" s="5" t="n"/>
      <c r="H501" s="4" t="n"/>
      <c r="I501" s="6" t="n"/>
      <c r="J501" s="7">
        <f>IF(OR(E501="",F501="",G501="",E501=F501),"",ROUND(IF(D501="Vente",(E501-G501)/(F501-E501),(G501-E501)/(E501-F501)),2))</f>
        <v/>
      </c>
      <c r="K501" s="8">
        <f>IF(I501="","",SUM($I$2:I501))</f>
        <v/>
      </c>
      <c r="L501" s="4" t="n"/>
      <c r="M501" s="4" t="n"/>
      <c r="N501" s="4" t="n"/>
      <c r="O501" s="4" t="n"/>
    </row>
  </sheetData>
  <conditionalFormatting sqref="I2:I501">
    <cfRule type="cellIs" priority="1" operator="greaterThan" dxfId="0">
      <formula>0</formula>
    </cfRule>
  </conditionalFormatting>
  <dataValidations count="3">
    <dataValidation sqref="D2:D501" showDropDown="0" showInputMessage="0" showErrorMessage="0" allowBlank="1" promptTitle="Achat ou Vente" type="list">
      <formula1>"Achat,Vente"</formula1>
    </dataValidation>
    <dataValidation sqref="M2:M501" showDropDown="0" showInputMessage="0" showErrorMessage="0" allowBlank="1" promptTitle="Le trade respectait-il votre plan ?" type="list">
      <formula1>"Oui,Non"</formula1>
    </dataValidation>
    <dataValidation sqref="N2:N501" showDropDown="0" showInputMessage="0" showErrorMessage="0" allowBlank="1" promptTitle="Votre état juste avant d'entrer" type="list">
      <formula1>"Calme,Pressé,Frustré,Euphorique,Fatigué"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60" customWidth="1" min="3" max="3"/>
  </cols>
  <sheetData>
    <row r="1">
      <c r="A1" s="9" t="inlineStr">
        <is>
          <t>Vos statistiques</t>
        </is>
      </c>
    </row>
    <row r="2">
      <c r="A2" s="10" t="inlineStr">
        <is>
          <t>Calculées automatiquement depuis l'onglet Journal.</t>
        </is>
      </c>
    </row>
    <row r="3">
      <c r="A3" s="11" t="inlineStr">
        <is>
          <t>Nombre de trades</t>
        </is>
      </c>
      <c r="B3" s="12">
        <f>COUNT(Journal!I2:I501)</f>
        <v/>
      </c>
      <c r="C3" s="13" t="inlineStr"/>
    </row>
    <row r="4">
      <c r="A4" s="11" t="inlineStr">
        <is>
          <t>Résultat total</t>
        </is>
      </c>
      <c r="B4" s="14">
        <f>SUM(Journal!I2:I501)</f>
        <v/>
      </c>
      <c r="C4" s="13" t="inlineStr"/>
    </row>
    <row r="5">
      <c r="A5" s="11" t="inlineStr">
        <is>
          <t>Trades gagnants</t>
        </is>
      </c>
      <c r="B5" s="15">
        <f>IF(B3=0,"",COUNTIF(Journal!I2:I501,"&gt;0")/B3)</f>
        <v/>
      </c>
      <c r="C5" s="13" t="inlineStr">
        <is>
          <t>Le win rate seul ne dit rien : lisez-le avec le rapport ci-dessous.</t>
        </is>
      </c>
    </row>
    <row r="6">
      <c r="A6" s="11" t="inlineStr">
        <is>
          <t>Gain moyen</t>
        </is>
      </c>
      <c r="B6" s="16">
        <f>IFERROR(AVERAGEIF(Journal!I2:I501,"&gt;0"),"")</f>
        <v/>
      </c>
      <c r="C6" s="13" t="inlineStr"/>
    </row>
    <row r="7">
      <c r="A7" s="11" t="inlineStr">
        <is>
          <t>Perte moyenne</t>
        </is>
      </c>
      <c r="B7" s="16">
        <f>IFERROR(-AVERAGEIF(Journal!I2:I501,"&lt;0"),"")</f>
        <v/>
      </c>
      <c r="C7" s="13" t="inlineStr"/>
    </row>
    <row r="8">
      <c r="A8" s="11" t="inlineStr">
        <is>
          <t>Rapport gain moyen / perte moyenne</t>
        </is>
      </c>
      <c r="B8" s="17">
        <f>IFERROR(B6/B7,"")</f>
        <v/>
      </c>
      <c r="C8" s="13" t="inlineStr"/>
    </row>
    <row r="9">
      <c r="A9" s="11" t="inlineStr">
        <is>
          <t>Gagnants nécessaires pour être rentable</t>
        </is>
      </c>
      <c r="B9" s="15">
        <f>IFERROR(1/(1+B8),"")</f>
        <v/>
      </c>
      <c r="C9" s="13" t="inlineStr">
        <is>
          <t>Seuil = 1 ÷ (1 + rapport). Au-dessus : vous gagnez de l'argent, avant frais.</t>
        </is>
      </c>
    </row>
    <row r="10">
      <c r="A10" s="11" t="inlineStr">
        <is>
          <t>Espérance par trade</t>
        </is>
      </c>
      <c r="B10" s="14">
        <f>IFERROR(B5*B6-(1-B5)*B7,"")</f>
        <v/>
      </c>
      <c r="C10" s="13" t="inlineStr">
        <is>
          <t>Ce que rapporte un trade en moyenne.</t>
        </is>
      </c>
    </row>
    <row r="11">
      <c r="A11" s="11" t="inlineStr">
        <is>
          <t>R moyen par trade</t>
        </is>
      </c>
      <c r="B11" s="18">
        <f>IFERROR(AVERAGE(Journal!J2:J501),"")</f>
        <v/>
      </c>
      <c r="C11" s="13" t="inlineStr">
        <is>
          <t>Rempli si vous notez entrée, stop et sortie.</t>
        </is>
      </c>
    </row>
    <row r="12">
      <c r="A12" s="11" t="inlineStr">
        <is>
          <t>Résultat des trades dans le plan</t>
        </is>
      </c>
      <c r="B12" s="14">
        <f>SUMIF(Journal!M2:M501,"Oui",Journal!I2:I501)</f>
        <v/>
      </c>
      <c r="C12" s="13" t="inlineStr"/>
    </row>
    <row r="13">
      <c r="A13" s="11" t="inlineStr">
        <is>
          <t>Résultat des trades hors plan</t>
        </is>
      </c>
      <c r="B13" s="14">
        <f>SUMIF(Journal!M2:M501,"Non",Journal!I2:I501)</f>
        <v/>
      </c>
      <c r="C13" s="13" t="inlineStr">
        <is>
          <t>Souvent l'écart le plus parlant du journal.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9" t="inlineStr">
        <is>
          <t>Modèle de journal de trading · Kova</t>
        </is>
      </c>
    </row>
    <row r="2">
      <c r="A2" t="inlineStr"/>
    </row>
    <row r="3">
      <c r="A3" t="inlineStr">
        <is>
          <t>1. Après chaque trade, remplissez une ligne de l'onglet Journal : date, heure, actif, sens, prix, résultat.</t>
        </is>
      </c>
    </row>
    <row r="4">
      <c r="A4" t="inlineStr">
        <is>
          <t>2. Les colonnes R et Cumul se calculent seules. Notez aussi si le trade respectait votre plan, et votre état avant d'entrer.</t>
        </is>
      </c>
    </row>
    <row r="5">
      <c r="A5" t="inlineStr">
        <is>
          <t>3. Chaque semaine, ouvrez l'onglet Statistiques : rapport gain / perte, seuil de rentabilité, écart entre trades dans et hors plan.</t>
        </is>
      </c>
    </row>
    <row r="6">
      <c r="A6" t="inlineStr"/>
    </row>
    <row r="7">
      <c r="A7" t="inlineStr">
        <is>
          <t>Ce que le tableur ne voit pas : vos trades de revanche après une perte, vos horaires et vos jours coûteux,</t>
        </is>
      </c>
    </row>
    <row r="8">
      <c r="A8" t="inlineStr">
        <is>
          <t>la durée de vos pertes face à vos gains. Déposez ce fichier tel quel dans le diagnostic gratuit de Kova :</t>
        </is>
      </c>
    </row>
    <row r="9">
      <c r="A9" s="19" t="inlineStr">
        <is>
          <t>https://kova.trading/diagnostic-gratuit</t>
        </is>
      </c>
    </row>
    <row r="10">
      <c r="A10" t="inlineStr"/>
    </row>
    <row r="11">
      <c r="A11" s="20" t="inlineStr">
        <is>
          <t>Guides : https://kova.trading/guides</t>
        </is>
      </c>
    </row>
  </sheetData>
  <hyperlinks>
    <hyperlink xmlns:r="http://schemas.openxmlformats.org/officeDocument/2006/relationships" ref="A9" r:id="rId1"/>
    <hyperlink xmlns:r="http://schemas.openxmlformats.org/officeDocument/2006/relationships" ref="A11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2026-10-15T14:27:40Z</dcterms:created>
  <dcterms:modified xsi:type="dcterms:W3CDTF">2026-10-15T14:27:40Z</dcterms:modified>
</cp:coreProperties>
</file>